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660" activeTab="0"/>
  </bookViews>
  <sheets>
    <sheet name="22年4月" sheetId="1" r:id="rId1"/>
    <sheet name="22-3" sheetId="2" r:id="rId2"/>
    <sheet name="祝日一覧" sheetId="3" state="hidden" r:id="rId3"/>
  </sheets>
  <definedNames>
    <definedName name="_xlfn.IFERROR" hidden="1">#NAME?</definedName>
  </definedNames>
  <calcPr fullCalcOnLoad="1"/>
</workbook>
</file>

<file path=xl/sharedStrings.xml><?xml version="1.0" encoding="utf-8"?>
<sst xmlns="http://schemas.openxmlformats.org/spreadsheetml/2006/main" count="216" uniqueCount="128">
  <si>
    <t>【エスプリ長岡ＦＣ　Ｕ－１５】</t>
  </si>
  <si>
    <t>２０２２年４月予定表</t>
  </si>
  <si>
    <t>日付</t>
  </si>
  <si>
    <t>新１年</t>
  </si>
  <si>
    <t>新２年</t>
  </si>
  <si>
    <t>新３年</t>
  </si>
  <si>
    <t>1～３年生</t>
  </si>
  <si>
    <t>長岡NTサッカー場</t>
  </si>
  <si>
    <t>１９：００～２１：００</t>
  </si>
  <si>
    <t>与板小　19:00～21:00</t>
  </si>
  <si>
    <t>中之島中体育館</t>
  </si>
  <si>
    <t>休み</t>
  </si>
  <si>
    <t>長岡NT屋内テニスコート　17:00～20:00</t>
  </si>
  <si>
    <t>TRM　グランセナ　時間未定</t>
  </si>
  <si>
    <t>関原中</t>
  </si>
  <si>
    <t>１９：００～２１：００</t>
  </si>
  <si>
    <t>寺泊海浜公園多目的サッカー場</t>
  </si>
  <si>
    <t>１７：００～２０：００</t>
  </si>
  <si>
    <t xml:space="preserve"> 　　関原中 　　　　　　　１９：００～２１：００</t>
  </si>
  <si>
    <t>【問合せ先】</t>
  </si>
  <si>
    <t>試合参加選手</t>
  </si>
  <si>
    <t>　コーチ</t>
  </si>
  <si>
    <t>片桐　誠司</t>
  </si>
  <si>
    <t>フットサル</t>
  </si>
  <si>
    <t>　携帯　　</t>
  </si>
  <si>
    <t>０９０－４９６４－８１２４</t>
  </si>
  <si>
    <t>U-15全体（1～3年生）</t>
  </si>
  <si>
    <t>　携帯mail</t>
  </si>
  <si>
    <t>puyo-puyo-sun.@docomo.ne.jp</t>
  </si>
  <si>
    <t>U-15/U-14（2、3年生）</t>
  </si>
  <si>
    <t>　e-mail</t>
  </si>
  <si>
    <t>katagiri-esp@air.ocn.ne.jp</t>
  </si>
  <si>
    <t>U-13（1年生）</t>
  </si>
  <si>
    <t>※新型コロナウィルス感染予防対策として以下の事項に該当する場合は参加を見合わせて下さい</t>
  </si>
  <si>
    <t>・体調がよくない（登校の基準を満たせず学校を休んだ・夕方、発熱・咳など体調がすぐれない）</t>
  </si>
  <si>
    <t>・通学する学校が休校、あるいは同学年のクラスが学級閉鎖（同学年に陽性者が出た）</t>
  </si>
  <si>
    <t>・別のクラス・学年であっても、学校で接触した人が陽性者もしくは濃厚接触者に該当された</t>
  </si>
  <si>
    <t>・同居の家族や身近な人に感染が疑われる人がいる</t>
  </si>
  <si>
    <t>・同居の家族が当日、もしくは前日に体調不良（発熱、咳、風邪の症状など）</t>
  </si>
  <si>
    <t>・緊急事態宣言/まん延防止重点措置の発令地域を訪問した、または発令地域の人と濃厚接触があった</t>
  </si>
  <si>
    <t>　（止むを得ず、接触した場合は２週間程度様子を見る）</t>
  </si>
  <si>
    <t>・海外渡航者、もしくは海外渡航者の同居の親族（渡航した場合の本人、親族は２週間程度様子を見る）</t>
  </si>
  <si>
    <t>祝日名</t>
  </si>
  <si>
    <t>元</t>
  </si>
  <si>
    <t>成</t>
  </si>
  <si>
    <t>建</t>
  </si>
  <si>
    <t>天</t>
  </si>
  <si>
    <t>春</t>
  </si>
  <si>
    <t>昭</t>
  </si>
  <si>
    <t>憲</t>
  </si>
  <si>
    <t>み</t>
  </si>
  <si>
    <t>こ</t>
  </si>
  <si>
    <t>海</t>
  </si>
  <si>
    <t>山</t>
  </si>
  <si>
    <t>敬</t>
  </si>
  <si>
    <t>秋</t>
  </si>
  <si>
    <t>ス</t>
  </si>
  <si>
    <t>文</t>
  </si>
  <si>
    <t>勤</t>
  </si>
  <si>
    <t>最終更新：2022/3/21</t>
  </si>
  <si>
    <t>長岡NT屋内テニスコート</t>
  </si>
  <si>
    <r>
      <t xml:space="preserve">1～３年生 TRM ビルボ 17:00～20:00 @長岡NT  </t>
    </r>
    <r>
      <rPr>
        <sz val="11"/>
        <color indexed="10"/>
        <rFont val="游ゴシック"/>
        <family val="3"/>
      </rPr>
      <t>※保護者説明会16時@長岡NT屋内テニスコート</t>
    </r>
  </si>
  <si>
    <t>2.3年生 TRM ROUSE新潟 9:00～12:00　@県スポ</t>
  </si>
  <si>
    <t>TRM 県央ＦＣ 13:00～17:00　@加茂暁星Ｇ</t>
  </si>
  <si>
    <t>2.3年生 TRM Ｆ３ 13:00～16:00　@県スポ</t>
  </si>
  <si>
    <t>2.3年生 TRM 県央ＦＣ 13:00～17:00　@加茂暁星Ｇ</t>
  </si>
  <si>
    <t>（未決定）向陵高校　練習　１９：００～２１：００</t>
  </si>
  <si>
    <t>【エスプリ長岡ＦＣ　Ｕ－１５】　　　　２０２２年３月予定表　</t>
  </si>
  <si>
    <t>更新日：</t>
  </si>
  <si>
    <t>日付</t>
  </si>
  <si>
    <t>曜日</t>
  </si>
  <si>
    <t>１年</t>
  </si>
  <si>
    <t>２年（３年）</t>
  </si>
  <si>
    <t>(新1年生）</t>
  </si>
  <si>
    <t>火</t>
  </si>
  <si>
    <t>関原中体育館</t>
  </si>
  <si>
    <t>水</t>
  </si>
  <si>
    <t>木</t>
  </si>
  <si>
    <t>与板体育館</t>
  </si>
  <si>
    <t>１９：００～２０：３０</t>
  </si>
  <si>
    <t>金</t>
  </si>
  <si>
    <t>与板小体育館</t>
  </si>
  <si>
    <t>１９：３０～２１：００</t>
  </si>
  <si>
    <t>土</t>
  </si>
  <si>
    <t>寺泊海浜公園多目的ｻｯｶｰ場</t>
  </si>
  <si>
    <t>９：００～１１：００</t>
  </si>
  <si>
    <t>海浜公園　10:00～12:00</t>
  </si>
  <si>
    <t>日</t>
  </si>
  <si>
    <t>月</t>
  </si>
  <si>
    <t>中之島中体育館</t>
  </si>
  <si>
    <t>与板小　７時～９時</t>
  </si>
  <si>
    <t>　１９：００～２１：００</t>
  </si>
  <si>
    <t>土</t>
  </si>
  <si>
    <t>１６：００～１９：００</t>
  </si>
  <si>
    <t>与板小　１０：３０～１２時</t>
  </si>
  <si>
    <t>寺泊スポーツセンター　</t>
  </si>
  <si>
    <t>寺泊スポ　１１：００～１３：００</t>
  </si>
  <si>
    <t>中之島中体育館</t>
  </si>
  <si>
    <t>中之島体育館　半面　</t>
  </si>
  <si>
    <t>１８：００～２１：００※時間調整</t>
  </si>
  <si>
    <t>　関原中体育館　１９：００～２１：００</t>
  </si>
  <si>
    <t>寺泊スポ　１１：００～１３：００</t>
  </si>
  <si>
    <t>１５：００～１７：００</t>
  </si>
  <si>
    <t>海浜公園　１３：００～１５：００</t>
  </si>
  <si>
    <t>みしま体育館　　BC２面　</t>
  </si>
  <si>
    <t>19:30～21:00（小学生18:00～19:30）</t>
  </si>
  <si>
    <t>中之島体育館　18:00～20:00　半面</t>
  </si>
  <si>
    <t>フットサル中越大会　ルフレ</t>
  </si>
  <si>
    <t>寺泊スポーツセンター　９：００～１３：００</t>
  </si>
  <si>
    <t>フットサル中越大会　U15　デコール</t>
  </si>
  <si>
    <t>寺泊スポーツセンター　１３：００～１７：００</t>
  </si>
  <si>
    <t>中之島体育館　全面</t>
  </si>
  <si>
    <t>１９：００～２１：００　</t>
  </si>
  <si>
    <t>試合参加選手</t>
  </si>
  <si>
    <t>フットサル</t>
  </si>
  <si>
    <t>U-15（３年生以下）</t>
  </si>
  <si>
    <t>U-14（２年生以下）</t>
  </si>
  <si>
    <t>U-13（１年生以下）</t>
  </si>
  <si>
    <t>※以下の事項に該当する場合は参加を見合わせましょう。</t>
  </si>
  <si>
    <t>・体調がよくない（登校の基準を満たせず学校を休んだ・夕方、発熱・咳など体調がすぐれない）</t>
  </si>
  <si>
    <t>・同居の家族や身近な人に感染、または濃厚接触の可能性がある場合</t>
  </si>
  <si>
    <t>・非常（緊急）事態宣言の発令地域を訪問し、発令地域の人と濃厚接触があった</t>
  </si>
  <si>
    <t>（止むを得ず、接触した場合は２週間程度、様子を見る）</t>
  </si>
  <si>
    <t>・海外渡航者、もしくは海外渡航者の同居の親族（渡航した場合の本人、親族は２週間程度、様子を見る）</t>
  </si>
  <si>
    <t>・味覚や嗅覚が無い</t>
  </si>
  <si>
    <t>寺泊スポ　１：００～３：００</t>
  </si>
  <si>
    <t>長岡NTサッカー場 １９：００～２１：００</t>
  </si>
  <si>
    <t>1～２年生　１８時～２１時　柿崎G　グランボーチェTNM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</si>
</sst>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quot;日&quot;"/>
    <numFmt numFmtId="177" formatCode="d"/>
    <numFmt numFmtId="178" formatCode="[$-F800]dddd\,\ mmmm\ dd\,\ yyyy"/>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0">
    <font>
      <sz val="11"/>
      <color theme="1"/>
      <name val="Calibri"/>
      <family val="3"/>
    </font>
    <font>
      <sz val="11"/>
      <color indexed="8"/>
      <name val="游ゴシック"/>
      <family val="3"/>
    </font>
    <font>
      <sz val="6"/>
      <name val="游ゴシック"/>
      <family val="3"/>
    </font>
    <font>
      <sz val="11"/>
      <color indexed="10"/>
      <name val="游ゴシック"/>
      <family val="3"/>
    </font>
    <font>
      <sz val="11"/>
      <name val="ＭＳ Ｐゴシック"/>
      <family val="3"/>
    </font>
    <font>
      <sz val="14"/>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b/>
      <sz val="9"/>
      <name val="ＭＳ Ｐゴシック"/>
      <family val="3"/>
    </font>
    <font>
      <b/>
      <sz val="10"/>
      <name val="ＭＳ Ｐゴシック"/>
      <family val="3"/>
    </font>
    <font>
      <b/>
      <sz val="11"/>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4"/>
      <color indexed="8"/>
      <name val="游ゴシック"/>
      <family val="3"/>
    </font>
    <font>
      <sz val="10"/>
      <color indexed="8"/>
      <name val="Meiryo UI"/>
      <family val="3"/>
    </font>
    <font>
      <sz val="10"/>
      <color indexed="10"/>
      <name val="ＭＳ Ｐゴシック"/>
      <family val="3"/>
    </font>
    <font>
      <sz val="14"/>
      <color indexed="8"/>
      <name val="ＭＳ Ｐゴシック"/>
      <family val="3"/>
    </font>
    <font>
      <sz val="10"/>
      <color indexed="8"/>
      <name val="ＭＳ Ｐゴシック"/>
      <family val="3"/>
    </font>
    <font>
      <sz val="12"/>
      <color indexed="10"/>
      <name val="游ゴシック"/>
      <family val="3"/>
    </font>
    <font>
      <sz val="12"/>
      <color indexed="8"/>
      <name val="游ゴシック"/>
      <family val="3"/>
    </font>
    <font>
      <sz val="11"/>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0"/>
      <color rgb="FF000000"/>
      <name val="Meiryo UI"/>
      <family val="3"/>
    </font>
    <font>
      <sz val="10"/>
      <color rgb="FFFF0000"/>
      <name val="ＭＳ Ｐゴシック"/>
      <family val="3"/>
    </font>
    <font>
      <sz val="14"/>
      <color theme="1"/>
      <name val="ＭＳ Ｐゴシック"/>
      <family val="3"/>
    </font>
    <font>
      <sz val="10"/>
      <color theme="1"/>
      <name val="ＭＳ Ｐゴシック"/>
      <family val="3"/>
    </font>
    <font>
      <sz val="12"/>
      <color rgb="FFFF0000"/>
      <name val="Calibri"/>
      <family val="3"/>
    </font>
    <font>
      <sz val="12"/>
      <color theme="1"/>
      <name val="Calibri"/>
      <family val="3"/>
    </font>
    <font>
      <sz val="11"/>
      <color rgb="FF000000"/>
      <name val="游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6F6F6"/>
        <bgColor indexed="64"/>
      </patternFill>
    </fill>
    <fill>
      <patternFill patternType="solid">
        <fgColor rgb="FFFCE4D6"/>
        <bgColor indexed="64"/>
      </patternFill>
    </fill>
    <fill>
      <patternFill patternType="solid">
        <fgColor indexed="65"/>
        <bgColor indexed="64"/>
      </patternFill>
    </fill>
    <fill>
      <patternFill patternType="solid">
        <fgColor theme="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D9D9D9"/>
        <bgColor indexed="64"/>
      </patternFill>
    </fill>
    <fill>
      <patternFill patternType="solid">
        <fgColor theme="0" tint="-0.1499900072813034"/>
        <bgColor indexed="64"/>
      </patternFill>
    </fill>
    <fill>
      <patternFill patternType="solid">
        <fgColor rgb="FF00206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style="thin"/>
      <right style="thin"/>
      <top style="thin"/>
      <bottom style="thin"/>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n">
        <color rgb="FF000000"/>
      </left>
      <right style="thin">
        <color rgb="FF000000"/>
      </right>
      <top style="thin">
        <color rgb="FF000000"/>
      </top>
      <bottom style="thin">
        <color rgb="FF000000"/>
      </bottom>
    </border>
    <border>
      <left style="thin"/>
      <right/>
      <top style="thin"/>
      <bottom style="thin"/>
    </border>
    <border>
      <left style="medium"/>
      <right style="thin"/>
      <top style="medium"/>
      <bottom style="double"/>
    </border>
    <border>
      <left style="thin"/>
      <right style="double"/>
      <top style="medium"/>
      <bottom style="double"/>
    </border>
    <border>
      <left>
        <color indexed="63"/>
      </left>
      <right style="medium"/>
      <top style="medium"/>
      <bottom style="double"/>
    </border>
    <border>
      <left style="medium"/>
      <right style="thin"/>
      <top>
        <color indexed="63"/>
      </top>
      <bottom style="thin"/>
    </border>
    <border>
      <left style="thin"/>
      <right style="double"/>
      <top style="thin"/>
      <bottom style="thin"/>
    </border>
    <border>
      <left style="dotted"/>
      <right style="medium"/>
      <top style="double"/>
      <bottom>
        <color indexed="63"/>
      </bottom>
    </border>
    <border>
      <left style="medium"/>
      <right style="thin"/>
      <top style="thin"/>
      <bottom style="thin"/>
    </border>
    <border>
      <left style="dotted"/>
      <right style="medium"/>
      <top>
        <color indexed="63"/>
      </top>
      <bottom>
        <color indexed="63"/>
      </bottom>
    </border>
    <border>
      <left style="double"/>
      <right>
        <color indexed="63"/>
      </right>
      <top style="thin"/>
      <bottom style="thin"/>
    </border>
    <border>
      <left/>
      <right/>
      <top style="thin"/>
      <bottom style="thin"/>
    </border>
    <border>
      <left style="thin"/>
      <right style="double"/>
      <top>
        <color indexed="63"/>
      </top>
      <bottom style="thin"/>
    </border>
    <border>
      <left style="medium"/>
      <right style="thin"/>
      <top style="thin"/>
      <bottom>
        <color indexed="63"/>
      </bottom>
    </border>
    <border>
      <left style="medium"/>
      <right style="thin"/>
      <top style="thin"/>
      <bottom style="medium"/>
    </border>
    <border>
      <left style="thin"/>
      <right style="double"/>
      <top style="thin"/>
      <bottom style="medium"/>
    </border>
    <border>
      <left style="dotted"/>
      <right style="medium"/>
      <top>
        <color indexed="63"/>
      </top>
      <bottom style="medium"/>
    </border>
    <border>
      <left>
        <color indexed="63"/>
      </left>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medium">
        <color rgb="FFFF0000"/>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style="medium">
        <color rgb="FFFF0000"/>
      </left>
      <right/>
      <top/>
      <bottom style="medium">
        <color rgb="FFFF0000"/>
      </bottom>
    </border>
    <border>
      <left/>
      <right style="medium">
        <color rgb="FFFF0000"/>
      </right>
      <top/>
      <bottom style="medium">
        <color rgb="FFFF0000"/>
      </bottom>
    </border>
    <border>
      <left/>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right/>
      <top/>
      <bottom style="medium"/>
    </border>
    <border>
      <left style="thin">
        <color theme="0"/>
      </left>
      <right style="thin">
        <color theme="0"/>
      </right>
      <top style="medium"/>
      <bottom/>
    </border>
    <border>
      <left/>
      <right style="thin"/>
      <top style="medium"/>
      <bottom/>
    </border>
    <border>
      <left style="thin"/>
      <right style="medium"/>
      <top style="medium"/>
      <bottom/>
    </border>
    <border>
      <left style="medium"/>
      <right/>
      <top style="medium"/>
      <bottom style="thin"/>
    </border>
    <border>
      <left/>
      <right/>
      <top style="medium"/>
      <bottom style="thin"/>
    </border>
    <border>
      <left/>
      <right style="thin">
        <color theme="0"/>
      </right>
      <top style="medium"/>
      <bottom style="thin"/>
    </border>
    <border>
      <left>
        <color indexed="63"/>
      </left>
      <right style="dotted"/>
      <top style="thin"/>
      <bottom style="thin"/>
    </border>
    <border>
      <left style="dotted"/>
      <right>
        <color indexed="63"/>
      </right>
      <top style="thin"/>
      <bottom style="thin"/>
    </border>
    <border>
      <left style="double"/>
      <right>
        <color indexed="63"/>
      </right>
      <top>
        <color indexed="63"/>
      </top>
      <bottom style="medium"/>
    </border>
    <border diagonalUp="1">
      <left style="double"/>
      <right>
        <color indexed="63"/>
      </right>
      <top style="thin"/>
      <bottom style="thin"/>
      <diagonal style="thin"/>
    </border>
    <border diagonalUp="1">
      <left>
        <color indexed="63"/>
      </left>
      <right style="dotted"/>
      <top style="thin"/>
      <bottom style="thin"/>
      <diagonal style="thin"/>
    </border>
    <border diagonalUp="1">
      <left style="dotted"/>
      <right>
        <color indexed="63"/>
      </right>
      <top style="thin"/>
      <bottom style="thin"/>
      <diagonal style="thin"/>
    </border>
    <border diagonalUp="1">
      <left>
        <color indexed="63"/>
      </left>
      <right>
        <color indexed="63"/>
      </right>
      <top style="thin"/>
      <bottom style="thin"/>
      <diagonal style="thin"/>
    </border>
    <border>
      <left style="double"/>
      <right>
        <color indexed="63"/>
      </right>
      <top style="medium"/>
      <bottom style="double"/>
    </border>
    <border>
      <left>
        <color indexed="63"/>
      </left>
      <right style="dotted"/>
      <top style="medium"/>
      <bottom style="double"/>
    </border>
    <border>
      <left style="dotted"/>
      <right>
        <color indexed="63"/>
      </right>
      <top style="medium"/>
      <bottom style="double"/>
    </border>
    <border diagonalUp="1">
      <left style="double"/>
      <right>
        <color indexed="63"/>
      </right>
      <top style="double"/>
      <bottom style="thin"/>
      <diagonal style="thin"/>
    </border>
    <border diagonalUp="1">
      <left>
        <color indexed="63"/>
      </left>
      <right style="dotted"/>
      <top style="double"/>
      <bottom style="thin"/>
      <diagonal style="thin"/>
    </border>
    <border diagonalUp="1">
      <left style="dotted"/>
      <right>
        <color indexed="63"/>
      </right>
      <top style="double"/>
      <bottom style="thin"/>
      <diagonal style="thin"/>
    </border>
    <border diagonalUp="1">
      <left>
        <color indexed="63"/>
      </left>
      <right>
        <color indexed="63"/>
      </right>
      <top style="double"/>
      <bottom style="thin"/>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lignment vertical="center"/>
      <protection/>
    </xf>
    <xf numFmtId="0" fontId="51" fillId="32" borderId="0" applyNumberFormat="0" applyBorder="0" applyAlignment="0" applyProtection="0"/>
  </cellStyleXfs>
  <cellXfs count="16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7" fillId="0" borderId="13" xfId="0" applyFont="1" applyBorder="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shrinkToFit="1"/>
    </xf>
    <xf numFmtId="0" fontId="52" fillId="0" borderId="0" xfId="0" applyFont="1" applyAlignment="1">
      <alignment vertical="center"/>
    </xf>
    <xf numFmtId="176" fontId="0" fillId="0" borderId="15" xfId="0" applyNumberFormat="1" applyBorder="1" applyAlignment="1">
      <alignment vertical="center"/>
    </xf>
    <xf numFmtId="0" fontId="0" fillId="0" borderId="15" xfId="0" applyBorder="1" applyAlignment="1">
      <alignment horizontal="center" vertical="center"/>
    </xf>
    <xf numFmtId="177" fontId="0" fillId="0" borderId="15" xfId="0" applyNumberForma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178" fontId="0" fillId="0" borderId="0" xfId="0" applyNumberFormat="1" applyAlignment="1">
      <alignment vertical="center"/>
    </xf>
    <xf numFmtId="0" fontId="0" fillId="0" borderId="19" xfId="0" applyBorder="1" applyAlignment="1">
      <alignment vertical="center"/>
    </xf>
    <xf numFmtId="178" fontId="53" fillId="33" borderId="19" xfId="0" applyNumberFormat="1" applyFont="1" applyFill="1" applyBorder="1" applyAlignment="1">
      <alignment vertical="center" wrapText="1"/>
    </xf>
    <xf numFmtId="0" fontId="53" fillId="0" borderId="19" xfId="0" applyFont="1" applyBorder="1" applyAlignment="1">
      <alignment vertical="center"/>
    </xf>
    <xf numFmtId="178" fontId="0" fillId="34" borderId="19" xfId="0" applyNumberFormat="1" applyFill="1" applyBorder="1" applyAlignment="1">
      <alignment vertical="center"/>
    </xf>
    <xf numFmtId="0" fontId="0" fillId="34" borderId="19" xfId="0" applyFill="1" applyBorder="1" applyAlignment="1">
      <alignment vertical="center"/>
    </xf>
    <xf numFmtId="0" fontId="0" fillId="0" borderId="20" xfId="0" applyBorder="1" applyAlignment="1">
      <alignment horizontal="center" vertical="center"/>
    </xf>
    <xf numFmtId="0" fontId="5" fillId="35" borderId="0" xfId="60" applyFont="1" applyFill="1">
      <alignment vertical="center"/>
      <protection/>
    </xf>
    <xf numFmtId="0" fontId="5" fillId="35" borderId="0" xfId="60" applyFont="1" applyFill="1" applyAlignment="1">
      <alignment horizontal="center" vertical="center"/>
      <protection/>
    </xf>
    <xf numFmtId="0" fontId="7" fillId="35" borderId="0" xfId="60" applyFont="1" applyFill="1" applyAlignment="1">
      <alignment horizontal="center" vertical="center"/>
      <protection/>
    </xf>
    <xf numFmtId="0" fontId="8" fillId="0" borderId="0" xfId="60" applyFont="1">
      <alignment vertical="center"/>
      <protection/>
    </xf>
    <xf numFmtId="0" fontId="4" fillId="0" borderId="0" xfId="60">
      <alignment vertical="center"/>
      <protection/>
    </xf>
    <xf numFmtId="0" fontId="7" fillId="35" borderId="0" xfId="60" applyFont="1" applyFill="1" applyAlignment="1">
      <alignment horizontal="right" vertical="center"/>
      <protection/>
    </xf>
    <xf numFmtId="14" fontId="7" fillId="35" borderId="0" xfId="60" applyNumberFormat="1" applyFont="1" applyFill="1" applyAlignment="1">
      <alignment horizontal="left" vertical="center"/>
      <protection/>
    </xf>
    <xf numFmtId="0" fontId="5" fillId="36" borderId="21" xfId="60" applyFont="1" applyFill="1" applyBorder="1" applyAlignment="1">
      <alignment horizontal="center" vertical="center"/>
      <protection/>
    </xf>
    <xf numFmtId="0" fontId="5" fillId="36" borderId="22" xfId="60" applyFont="1" applyFill="1" applyBorder="1" applyAlignment="1">
      <alignment horizontal="center" vertical="center"/>
      <protection/>
    </xf>
    <xf numFmtId="0" fontId="5" fillId="36" borderId="23" xfId="60" applyFont="1" applyFill="1" applyBorder="1" applyAlignment="1">
      <alignment horizontal="center" vertical="center"/>
      <protection/>
    </xf>
    <xf numFmtId="0" fontId="5" fillId="0" borderId="24" xfId="60" applyFont="1" applyBorder="1" applyAlignment="1">
      <alignment horizontal="center" vertical="center"/>
      <protection/>
    </xf>
    <xf numFmtId="0" fontId="5" fillId="0" borderId="25" xfId="60" applyFont="1" applyBorder="1" applyAlignment="1">
      <alignment horizontal="center" vertical="center"/>
      <protection/>
    </xf>
    <xf numFmtId="0" fontId="4" fillId="0" borderId="26" xfId="60" applyBorder="1" applyAlignment="1">
      <alignment horizontal="center" vertical="center"/>
      <protection/>
    </xf>
    <xf numFmtId="0" fontId="5" fillId="0" borderId="27" xfId="60" applyFont="1" applyBorder="1" applyAlignment="1">
      <alignment horizontal="center" vertical="center"/>
      <protection/>
    </xf>
    <xf numFmtId="0" fontId="4" fillId="0" borderId="28" xfId="60" applyBorder="1" applyAlignment="1">
      <alignment horizontal="right" vertical="center"/>
      <protection/>
    </xf>
    <xf numFmtId="0" fontId="4" fillId="0" borderId="28" xfId="60" applyBorder="1" applyAlignment="1">
      <alignment horizontal="center" vertical="center"/>
      <protection/>
    </xf>
    <xf numFmtId="0" fontId="7" fillId="0" borderId="28" xfId="60" applyFont="1" applyBorder="1" applyAlignment="1">
      <alignment horizontal="center" vertical="center"/>
      <protection/>
    </xf>
    <xf numFmtId="0" fontId="9" fillId="0" borderId="28" xfId="60" applyFont="1" applyBorder="1" applyAlignment="1">
      <alignment horizontal="right" vertical="center"/>
      <protection/>
    </xf>
    <xf numFmtId="0" fontId="5" fillId="37" borderId="27" xfId="60" applyFont="1" applyFill="1" applyBorder="1" applyAlignment="1">
      <alignment horizontal="center" vertical="center"/>
      <protection/>
    </xf>
    <xf numFmtId="0" fontId="5" fillId="37" borderId="25" xfId="60" applyFont="1" applyFill="1" applyBorder="1" applyAlignment="1">
      <alignment horizontal="center" vertical="center"/>
      <protection/>
    </xf>
    <xf numFmtId="0" fontId="10" fillId="0" borderId="28" xfId="60" applyFont="1" applyBorder="1" applyAlignment="1">
      <alignment horizontal="right" vertical="center"/>
      <protection/>
    </xf>
    <xf numFmtId="0" fontId="9" fillId="0" borderId="28" xfId="60" applyFont="1" applyBorder="1" applyAlignment="1">
      <alignment horizontal="right" vertical="center" shrinkToFit="1"/>
      <protection/>
    </xf>
    <xf numFmtId="0" fontId="7" fillId="0" borderId="0" xfId="60" applyFont="1" applyAlignment="1">
      <alignment horizontal="center" vertical="center" shrinkToFit="1"/>
      <protection/>
    </xf>
    <xf numFmtId="56" fontId="4" fillId="0" borderId="0" xfId="60" applyNumberFormat="1">
      <alignment vertical="center"/>
      <protection/>
    </xf>
    <xf numFmtId="0" fontId="7" fillId="0" borderId="0" xfId="60" applyFont="1" applyAlignment="1">
      <alignment horizontal="center" vertical="center"/>
      <protection/>
    </xf>
    <xf numFmtId="0" fontId="11" fillId="0" borderId="29" xfId="60" applyFont="1" applyBorder="1" applyAlignment="1">
      <alignment horizontal="center" vertical="center" shrinkToFit="1"/>
      <protection/>
    </xf>
    <xf numFmtId="0" fontId="4" fillId="0" borderId="30" xfId="60" applyBorder="1" applyAlignment="1">
      <alignment horizontal="center" vertical="center" shrinkToFit="1"/>
      <protection/>
    </xf>
    <xf numFmtId="0" fontId="5" fillId="0" borderId="31" xfId="60" applyFont="1" applyBorder="1" applyAlignment="1">
      <alignment horizontal="center" vertical="center"/>
      <protection/>
    </xf>
    <xf numFmtId="0" fontId="54" fillId="38" borderId="0" xfId="60" applyFont="1" applyFill="1" applyAlignment="1">
      <alignment horizontal="center" vertical="center"/>
      <protection/>
    </xf>
    <xf numFmtId="0" fontId="11" fillId="0" borderId="29" xfId="60" applyFont="1" applyBorder="1" applyAlignment="1">
      <alignment horizontal="center" vertical="center"/>
      <protection/>
    </xf>
    <xf numFmtId="0" fontId="4" fillId="0" borderId="30" xfId="60" applyBorder="1" applyAlignment="1">
      <alignment horizontal="center" vertical="center"/>
      <protection/>
    </xf>
    <xf numFmtId="0" fontId="5" fillId="0" borderId="32" xfId="60" applyFont="1" applyBorder="1" applyAlignment="1">
      <alignment horizontal="center" vertical="center"/>
      <protection/>
    </xf>
    <xf numFmtId="0" fontId="54" fillId="0" borderId="29" xfId="60" applyFont="1" applyBorder="1" applyAlignment="1">
      <alignment horizontal="center" vertical="center"/>
      <protection/>
    </xf>
    <xf numFmtId="0" fontId="54" fillId="0" borderId="30" xfId="60" applyFont="1" applyBorder="1" applyAlignment="1">
      <alignment horizontal="center" vertical="center"/>
      <protection/>
    </xf>
    <xf numFmtId="0" fontId="5" fillId="0" borderId="33" xfId="60" applyFont="1" applyBorder="1" applyAlignment="1">
      <alignment horizontal="center" vertical="center"/>
      <protection/>
    </xf>
    <xf numFmtId="0" fontId="5" fillId="0" borderId="34" xfId="60" applyFont="1" applyBorder="1" applyAlignment="1">
      <alignment horizontal="center" vertical="center"/>
      <protection/>
    </xf>
    <xf numFmtId="0" fontId="9" fillId="0" borderId="35" xfId="60" applyFont="1" applyBorder="1" applyAlignment="1">
      <alignment horizontal="right" vertical="center"/>
      <protection/>
    </xf>
    <xf numFmtId="0" fontId="5" fillId="0" borderId="0" xfId="60" applyFont="1" applyAlignment="1">
      <alignment horizontal="center" vertical="center"/>
      <protection/>
    </xf>
    <xf numFmtId="0" fontId="4" fillId="0" borderId="0" xfId="60" applyAlignment="1">
      <alignment horizontal="center" vertical="center"/>
      <protection/>
    </xf>
    <xf numFmtId="0" fontId="54" fillId="0" borderId="36" xfId="60" applyFont="1" applyBorder="1" applyAlignment="1">
      <alignment horizontal="center" vertical="center"/>
      <protection/>
    </xf>
    <xf numFmtId="0" fontId="4" fillId="35" borderId="0" xfId="60" applyFill="1">
      <alignment vertical="center"/>
      <protection/>
    </xf>
    <xf numFmtId="0" fontId="55" fillId="35" borderId="0" xfId="60" applyFont="1" applyFill="1" applyAlignment="1">
      <alignment horizontal="center" vertical="center"/>
      <protection/>
    </xf>
    <xf numFmtId="0" fontId="4" fillId="35" borderId="0" xfId="60" applyFill="1" applyAlignment="1">
      <alignment horizontal="center" vertical="center"/>
      <protection/>
    </xf>
    <xf numFmtId="0" fontId="56" fillId="35" borderId="37" xfId="60" applyFont="1" applyFill="1" applyBorder="1" applyAlignment="1">
      <alignment horizontal="center" vertical="center"/>
      <protection/>
    </xf>
    <xf numFmtId="0" fontId="56" fillId="39" borderId="38" xfId="60" applyFont="1" applyFill="1" applyBorder="1" applyAlignment="1">
      <alignment horizontal="center" vertical="center"/>
      <protection/>
    </xf>
    <xf numFmtId="0" fontId="4" fillId="11" borderId="38" xfId="60" applyFill="1" applyBorder="1" applyAlignment="1">
      <alignment horizontal="center" vertical="center"/>
      <protection/>
    </xf>
    <xf numFmtId="0" fontId="4" fillId="15" borderId="38" xfId="60" applyFill="1" applyBorder="1" applyAlignment="1">
      <alignment horizontal="center" vertical="center"/>
      <protection/>
    </xf>
    <xf numFmtId="0" fontId="4" fillId="40" borderId="39" xfId="60" applyFill="1" applyBorder="1" applyAlignment="1">
      <alignment horizontal="center" vertical="center"/>
      <protection/>
    </xf>
    <xf numFmtId="0" fontId="57" fillId="0" borderId="0" xfId="60" applyFont="1">
      <alignment vertical="center"/>
      <protection/>
    </xf>
    <xf numFmtId="0" fontId="4" fillId="0" borderId="40" xfId="60" applyBorder="1" applyAlignment="1">
      <alignment horizontal="center" vertical="center"/>
      <protection/>
    </xf>
    <xf numFmtId="0" fontId="58" fillId="0" borderId="41" xfId="60" applyFont="1" applyBorder="1">
      <alignment vertical="center"/>
      <protection/>
    </xf>
    <xf numFmtId="0" fontId="4" fillId="0" borderId="42" xfId="60" applyBorder="1">
      <alignment vertical="center"/>
      <protection/>
    </xf>
    <xf numFmtId="0" fontId="4" fillId="0" borderId="43" xfId="60" applyBorder="1">
      <alignment vertical="center"/>
      <protection/>
    </xf>
    <xf numFmtId="0" fontId="58" fillId="0" borderId="44" xfId="60" applyFont="1" applyBorder="1">
      <alignment vertical="center"/>
      <protection/>
    </xf>
    <xf numFmtId="0" fontId="4" fillId="0" borderId="45" xfId="60" applyBorder="1">
      <alignment vertical="center"/>
      <protection/>
    </xf>
    <xf numFmtId="0" fontId="0" fillId="0" borderId="44" xfId="60" applyFont="1" applyBorder="1">
      <alignment vertical="center"/>
      <protection/>
    </xf>
    <xf numFmtId="0" fontId="58" fillId="0" borderId="46" xfId="60" applyFont="1" applyBorder="1">
      <alignment vertical="center"/>
      <protection/>
    </xf>
    <xf numFmtId="0" fontId="4" fillId="0" borderId="40" xfId="60" applyBorder="1">
      <alignment vertical="center"/>
      <protection/>
    </xf>
    <xf numFmtId="0" fontId="4" fillId="0" borderId="47" xfId="60" applyBorder="1">
      <alignment vertical="center"/>
      <protection/>
    </xf>
    <xf numFmtId="0" fontId="0" fillId="0" borderId="20" xfId="0" applyBorder="1" applyAlignment="1">
      <alignment horizontal="center" vertical="center" shrinkToFit="1"/>
    </xf>
    <xf numFmtId="0" fontId="0" fillId="0" borderId="30" xfId="0" applyBorder="1" applyAlignment="1">
      <alignment horizontal="center" vertical="center" shrinkToFit="1"/>
    </xf>
    <xf numFmtId="0" fontId="0" fillId="0" borderId="48" xfId="0" applyBorder="1" applyAlignment="1">
      <alignment horizontal="center" vertical="center" shrinkToFit="1"/>
    </xf>
    <xf numFmtId="0" fontId="59" fillId="0" borderId="48" xfId="0" applyFont="1" applyBorder="1" applyAlignment="1">
      <alignment horizontal="center" vertical="center"/>
    </xf>
    <xf numFmtId="0" fontId="59" fillId="0" borderId="15" xfId="0" applyFont="1" applyBorder="1" applyAlignment="1">
      <alignment horizontal="center" vertical="center"/>
    </xf>
    <xf numFmtId="0" fontId="0" fillId="0" borderId="15" xfId="0" applyBorder="1" applyAlignment="1">
      <alignment horizontal="center" vertical="center" shrinkToFit="1"/>
    </xf>
    <xf numFmtId="0" fontId="59" fillId="0" borderId="30" xfId="0" applyFont="1" applyBorder="1" applyAlignment="1">
      <alignment horizontal="center" vertical="center"/>
    </xf>
    <xf numFmtId="0" fontId="0" fillId="18" borderId="27" xfId="0" applyFill="1" applyBorder="1" applyAlignment="1">
      <alignment horizontal="center" vertical="center"/>
    </xf>
    <xf numFmtId="0" fontId="0" fillId="18" borderId="49" xfId="0" applyFill="1" applyBorder="1" applyAlignment="1">
      <alignment horizontal="center" vertical="center"/>
    </xf>
    <xf numFmtId="0" fontId="0" fillId="3" borderId="27" xfId="0" applyFill="1" applyBorder="1" applyAlignment="1">
      <alignment horizontal="center" vertical="center"/>
    </xf>
    <xf numFmtId="0" fontId="0" fillId="3" borderId="49" xfId="0" applyFill="1" applyBorder="1" applyAlignment="1">
      <alignment horizontal="center" vertical="center"/>
    </xf>
    <xf numFmtId="0" fontId="0" fillId="39" borderId="27" xfId="0" applyFill="1" applyBorder="1" applyAlignment="1">
      <alignment horizontal="center" vertical="center"/>
    </xf>
    <xf numFmtId="0" fontId="0" fillId="39" borderId="49" xfId="0" applyFill="1" applyBorder="1" applyAlignment="1">
      <alignment horizontal="center" vertical="center"/>
    </xf>
    <xf numFmtId="0" fontId="0" fillId="41" borderId="33" xfId="0" applyFill="1" applyBorder="1" applyAlignment="1">
      <alignment horizontal="center" vertical="center"/>
    </xf>
    <xf numFmtId="0" fontId="0" fillId="41" borderId="50" xfId="0"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43" fillId="42" borderId="15" xfId="0" applyFont="1" applyFill="1" applyBorder="1" applyAlignment="1">
      <alignment horizontal="center" vertical="center" shrinkToFit="1"/>
    </xf>
    <xf numFmtId="0" fontId="0" fillId="43" borderId="15" xfId="0" applyFill="1" applyBorder="1" applyAlignment="1">
      <alignment horizontal="center" vertical="center" shrinkToFit="1"/>
    </xf>
    <xf numFmtId="0" fontId="59" fillId="0" borderId="20" xfId="0" applyFont="1" applyBorder="1" applyAlignment="1">
      <alignment horizontal="center" vertical="center"/>
    </xf>
    <xf numFmtId="0" fontId="0" fillId="41" borderId="15" xfId="0" applyFill="1" applyBorder="1" applyAlignment="1">
      <alignment horizontal="center" vertical="center" shrinkToFit="1"/>
    </xf>
    <xf numFmtId="0" fontId="0" fillId="39" borderId="15" xfId="0" applyFill="1" applyBorder="1" applyAlignment="1">
      <alignment horizontal="center" vertical="center" shrinkToFit="1"/>
    </xf>
    <xf numFmtId="0" fontId="0" fillId="0" borderId="53" xfId="0" applyBorder="1" applyAlignment="1">
      <alignment horizontal="right" vertical="center"/>
    </xf>
    <xf numFmtId="0" fontId="38" fillId="44" borderId="54" xfId="0" applyFont="1" applyFill="1" applyBorder="1" applyAlignment="1">
      <alignment horizontal="center" vertical="center"/>
    </xf>
    <xf numFmtId="0" fontId="38" fillId="44" borderId="55" xfId="0" applyFont="1" applyFill="1" applyBorder="1" applyAlignment="1">
      <alignment horizontal="center" vertical="center"/>
    </xf>
    <xf numFmtId="0" fontId="38" fillId="44" borderId="56" xfId="0" applyFont="1" applyFill="1" applyBorder="1" applyAlignment="1">
      <alignment horizontal="center" vertical="center"/>
    </xf>
    <xf numFmtId="0" fontId="0" fillId="34" borderId="20" xfId="0" applyFill="1" applyBorder="1" applyAlignment="1">
      <alignment horizontal="center" vertical="center" shrinkToFit="1"/>
    </xf>
    <xf numFmtId="0" fontId="0" fillId="34" borderId="30" xfId="0" applyFill="1" applyBorder="1" applyAlignment="1">
      <alignment horizontal="center" vertical="center" shrinkToFit="1"/>
    </xf>
    <xf numFmtId="0" fontId="0" fillId="34" borderId="48" xfId="0" applyFill="1" applyBorder="1" applyAlignment="1">
      <alignment horizontal="center" vertical="center" shrinkToFit="1"/>
    </xf>
    <xf numFmtId="0" fontId="38" fillId="44" borderId="57" xfId="0" applyFont="1" applyFill="1" applyBorder="1" applyAlignment="1">
      <alignment horizontal="center" vertical="center"/>
    </xf>
    <xf numFmtId="0" fontId="38" fillId="44" borderId="58" xfId="0" applyFont="1" applyFill="1" applyBorder="1" applyAlignment="1">
      <alignment horizontal="center" vertical="center"/>
    </xf>
    <xf numFmtId="0" fontId="38" fillId="44" borderId="59" xfId="0" applyFont="1" applyFill="1" applyBorder="1" applyAlignment="1">
      <alignment horizontal="center" vertical="center"/>
    </xf>
    <xf numFmtId="0" fontId="0" fillId="2" borderId="20" xfId="0" applyFill="1" applyBorder="1" applyAlignment="1">
      <alignment horizontal="center" vertical="center" shrinkToFit="1"/>
    </xf>
    <xf numFmtId="0" fontId="0" fillId="2" borderId="30" xfId="0" applyFill="1" applyBorder="1" applyAlignment="1">
      <alignment horizontal="center" vertical="center" shrinkToFit="1"/>
    </xf>
    <xf numFmtId="0" fontId="0" fillId="2" borderId="48" xfId="0" applyFill="1" applyBorder="1" applyAlignment="1">
      <alignment horizontal="center" vertical="center" shrinkToFit="1"/>
    </xf>
    <xf numFmtId="0" fontId="0" fillId="39" borderId="20" xfId="0" applyFill="1" applyBorder="1" applyAlignment="1">
      <alignment horizontal="center" vertical="center" shrinkToFit="1"/>
    </xf>
    <xf numFmtId="0" fontId="0" fillId="39" borderId="30" xfId="0" applyFill="1" applyBorder="1" applyAlignment="1">
      <alignment horizontal="center" vertical="center" shrinkToFit="1"/>
    </xf>
    <xf numFmtId="0" fontId="0" fillId="39" borderId="48" xfId="0" applyFill="1" applyBorder="1" applyAlignment="1">
      <alignment horizontal="center" vertical="center" shrinkToFit="1"/>
    </xf>
    <xf numFmtId="0" fontId="7" fillId="0" borderId="29" xfId="60" applyFont="1" applyBorder="1" applyAlignment="1">
      <alignment horizontal="center" vertical="center"/>
      <protection/>
    </xf>
    <xf numFmtId="0" fontId="7" fillId="0" borderId="60" xfId="60" applyFont="1" applyBorder="1" applyAlignment="1">
      <alignment horizontal="center" vertical="center"/>
      <protection/>
    </xf>
    <xf numFmtId="0" fontId="7" fillId="0" borderId="61" xfId="60" applyFont="1" applyBorder="1" applyAlignment="1">
      <alignment horizontal="center" vertical="center"/>
      <protection/>
    </xf>
    <xf numFmtId="0" fontId="7" fillId="0" borderId="30" xfId="60" applyFont="1" applyBorder="1" applyAlignment="1">
      <alignment horizontal="center" vertical="center"/>
      <protection/>
    </xf>
    <xf numFmtId="0" fontId="7" fillId="0" borderId="62" xfId="60" applyFont="1" applyBorder="1" applyAlignment="1">
      <alignment horizontal="center" vertical="center"/>
      <protection/>
    </xf>
    <xf numFmtId="0" fontId="4" fillId="0" borderId="53" xfId="60" applyBorder="1" applyAlignment="1">
      <alignment horizontal="center" vertical="center"/>
      <protection/>
    </xf>
    <xf numFmtId="0" fontId="7" fillId="0" borderId="53" xfId="60" applyFont="1" applyBorder="1" applyAlignment="1">
      <alignment horizontal="center" vertical="center"/>
      <protection/>
    </xf>
    <xf numFmtId="0" fontId="7" fillId="39" borderId="29" xfId="60" applyFont="1" applyFill="1" applyBorder="1" applyAlignment="1">
      <alignment horizontal="center" vertical="center"/>
      <protection/>
    </xf>
    <xf numFmtId="0" fontId="7" fillId="39" borderId="60" xfId="60" applyFont="1" applyFill="1" applyBorder="1" applyAlignment="1">
      <alignment horizontal="center" vertical="center"/>
      <protection/>
    </xf>
    <xf numFmtId="0" fontId="7" fillId="0" borderId="61" xfId="60" applyFont="1" applyBorder="1" applyAlignment="1">
      <alignment horizontal="center" vertical="center" shrinkToFit="1"/>
      <protection/>
    </xf>
    <xf numFmtId="0" fontId="7" fillId="0" borderId="30" xfId="60" applyFont="1" applyBorder="1" applyAlignment="1">
      <alignment horizontal="center" vertical="center" shrinkToFit="1"/>
      <protection/>
    </xf>
    <xf numFmtId="0" fontId="7" fillId="38" borderId="61" xfId="60" applyFont="1" applyFill="1" applyBorder="1" applyAlignment="1">
      <alignment horizontal="center" vertical="center" shrinkToFit="1"/>
      <protection/>
    </xf>
    <xf numFmtId="0" fontId="4" fillId="38" borderId="30" xfId="60" applyFill="1" applyBorder="1" applyAlignment="1">
      <alignment horizontal="center" vertical="center" shrinkToFit="1"/>
      <protection/>
    </xf>
    <xf numFmtId="0" fontId="12" fillId="0" borderId="30" xfId="60" applyFont="1" applyBorder="1" applyAlignment="1">
      <alignment horizontal="center" vertical="center"/>
      <protection/>
    </xf>
    <xf numFmtId="0" fontId="7" fillId="0" borderId="29" xfId="60" applyFont="1" applyBorder="1" applyAlignment="1">
      <alignment horizontal="center" vertical="center" shrinkToFit="1"/>
      <protection/>
    </xf>
    <xf numFmtId="0" fontId="7" fillId="0" borderId="60" xfId="60" applyFont="1" applyBorder="1" applyAlignment="1">
      <alignment horizontal="center" vertical="center" shrinkToFit="1"/>
      <protection/>
    </xf>
    <xf numFmtId="0" fontId="7" fillId="43" borderId="29" xfId="60" applyFont="1" applyFill="1" applyBorder="1" applyAlignment="1">
      <alignment horizontal="center" vertical="center"/>
      <protection/>
    </xf>
    <xf numFmtId="0" fontId="7" fillId="43" borderId="60" xfId="60" applyFont="1" applyFill="1" applyBorder="1" applyAlignment="1">
      <alignment horizontal="center" vertical="center"/>
      <protection/>
    </xf>
    <xf numFmtId="0" fontId="7" fillId="43" borderId="61" xfId="60" applyFont="1" applyFill="1" applyBorder="1" applyAlignment="1">
      <alignment horizontal="center" vertical="center"/>
      <protection/>
    </xf>
    <xf numFmtId="0" fontId="7" fillId="43" borderId="30" xfId="60" applyFont="1" applyFill="1" applyBorder="1" applyAlignment="1">
      <alignment horizontal="center" vertical="center"/>
      <protection/>
    </xf>
    <xf numFmtId="0" fontId="7" fillId="43" borderId="29" xfId="60" applyFont="1" applyFill="1" applyBorder="1" applyAlignment="1">
      <alignment horizontal="center" vertical="center" shrinkToFit="1"/>
      <protection/>
    </xf>
    <xf numFmtId="0" fontId="7" fillId="43" borderId="60" xfId="60" applyFont="1" applyFill="1" applyBorder="1" applyAlignment="1">
      <alignment horizontal="center" vertical="center" shrinkToFit="1"/>
      <protection/>
    </xf>
    <xf numFmtId="0" fontId="7" fillId="43" borderId="61" xfId="60" applyFont="1" applyFill="1" applyBorder="1" applyAlignment="1">
      <alignment horizontal="center" vertical="center" shrinkToFit="1"/>
      <protection/>
    </xf>
    <xf numFmtId="0" fontId="7" fillId="43" borderId="30" xfId="60" applyFont="1" applyFill="1" applyBorder="1" applyAlignment="1">
      <alignment horizontal="center" vertical="center" shrinkToFit="1"/>
      <protection/>
    </xf>
    <xf numFmtId="0" fontId="4" fillId="0" borderId="60" xfId="60" applyBorder="1" applyAlignment="1">
      <alignment horizontal="center" vertical="center" shrinkToFit="1"/>
      <protection/>
    </xf>
    <xf numFmtId="0" fontId="7" fillId="38" borderId="29" xfId="60" applyFont="1" applyFill="1" applyBorder="1" applyAlignment="1">
      <alignment horizontal="center" vertical="center"/>
      <protection/>
    </xf>
    <xf numFmtId="0" fontId="7" fillId="38" borderId="60" xfId="60" applyFont="1" applyFill="1" applyBorder="1" applyAlignment="1">
      <alignment horizontal="center" vertical="center"/>
      <protection/>
    </xf>
    <xf numFmtId="0" fontId="7" fillId="38" borderId="61" xfId="60" applyFont="1" applyFill="1" applyBorder="1" applyAlignment="1">
      <alignment horizontal="center" vertical="center"/>
      <protection/>
    </xf>
    <xf numFmtId="0" fontId="7" fillId="38" borderId="30" xfId="60" applyFont="1" applyFill="1" applyBorder="1" applyAlignment="1">
      <alignment horizontal="center" vertical="center"/>
      <protection/>
    </xf>
    <xf numFmtId="0" fontId="7" fillId="43" borderId="63" xfId="60" applyFont="1" applyFill="1" applyBorder="1" applyAlignment="1">
      <alignment horizontal="center" vertical="center"/>
      <protection/>
    </xf>
    <xf numFmtId="0" fontId="7" fillId="43" borderId="64" xfId="60" applyFont="1" applyFill="1" applyBorder="1" applyAlignment="1">
      <alignment horizontal="center" vertical="center"/>
      <protection/>
    </xf>
    <xf numFmtId="0" fontId="7" fillId="43" borderId="65" xfId="60" applyFont="1" applyFill="1" applyBorder="1" applyAlignment="1">
      <alignment horizontal="center" vertical="center"/>
      <protection/>
    </xf>
    <xf numFmtId="0" fontId="7" fillId="43" borderId="66" xfId="60" applyFont="1" applyFill="1" applyBorder="1" applyAlignment="1">
      <alignment horizontal="center" vertical="center"/>
      <protection/>
    </xf>
    <xf numFmtId="0" fontId="5" fillId="36" borderId="67" xfId="60" applyFont="1" applyFill="1" applyBorder="1" applyAlignment="1">
      <alignment horizontal="center" vertical="center"/>
      <protection/>
    </xf>
    <xf numFmtId="0" fontId="5" fillId="36" borderId="68" xfId="60" applyFont="1" applyFill="1" applyBorder="1" applyAlignment="1">
      <alignment horizontal="center" vertical="center"/>
      <protection/>
    </xf>
    <xf numFmtId="0" fontId="5" fillId="36" borderId="69" xfId="60" applyFont="1" applyFill="1" applyBorder="1" applyAlignment="1">
      <alignment horizontal="center" vertical="center"/>
      <protection/>
    </xf>
    <xf numFmtId="0" fontId="7" fillId="0" borderId="70" xfId="60" applyFont="1" applyBorder="1" applyAlignment="1">
      <alignment horizontal="center" vertical="center"/>
      <protection/>
    </xf>
    <xf numFmtId="0" fontId="7" fillId="0" borderId="71" xfId="60" applyFont="1" applyBorder="1" applyAlignment="1">
      <alignment horizontal="center" vertical="center"/>
      <protection/>
    </xf>
    <xf numFmtId="0" fontId="7" fillId="0" borderId="72" xfId="60" applyFont="1" applyBorder="1" applyAlignment="1">
      <alignment horizontal="center" vertical="center"/>
      <protection/>
    </xf>
    <xf numFmtId="0" fontId="7" fillId="0" borderId="73"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5">
    <dxf>
      <font>
        <color rgb="FF9C0006"/>
      </font>
      <fill>
        <patternFill>
          <bgColor rgb="FFFFC7CE"/>
        </patternFill>
      </fill>
    </dxf>
    <dxf>
      <font>
        <color rgb="FF002060"/>
      </font>
      <fill>
        <patternFill>
          <bgColor theme="4" tint="0.3999499976634979"/>
        </patternFill>
      </fill>
    </dxf>
    <dxf>
      <font>
        <color rgb="FF9C0006"/>
      </font>
      <fill>
        <patternFill>
          <bgColor rgb="FFFFC7CE"/>
        </patternFill>
      </fill>
    </dxf>
    <dxf>
      <font>
        <color rgb="FF9C0006"/>
      </font>
      <fill>
        <patternFill>
          <bgColor rgb="FFFFC7CE"/>
        </patternFill>
      </fill>
      <border/>
    </dxf>
    <dxf>
      <font>
        <color rgb="FF002060"/>
      </font>
      <fill>
        <patternFill>
          <bgColor theme="4"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35</xdr:row>
      <xdr:rowOff>171450</xdr:rowOff>
    </xdr:from>
    <xdr:ext cx="2200275" cy="904875"/>
    <xdr:sp>
      <xdr:nvSpPr>
        <xdr:cNvPr id="1" name="Text Box 3"/>
        <xdr:cNvSpPr txBox="1">
          <a:spLocks noChangeArrowheads="1"/>
        </xdr:cNvSpPr>
      </xdr:nvSpPr>
      <xdr:spPr>
        <a:xfrm>
          <a:off x="142875" y="7886700"/>
          <a:ext cx="2200275" cy="9048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問合せ先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コーチ　片桐　誠司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携帯　　　：０９０－４９６４－８１２４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携帯</a:t>
          </a:r>
          <a:r>
            <a:rPr lang="en-US" cap="none" sz="1100" b="0" i="0" u="none" baseline="0">
              <a:solidFill>
                <a:srgbClr val="000000"/>
              </a:solidFill>
              <a:latin typeface="ＭＳ Ｐゴシック"/>
              <a:ea typeface="ＭＳ Ｐゴシック"/>
              <a:cs typeface="ＭＳ Ｐゴシック"/>
            </a:rPr>
            <a:t>mail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puyo-puyo-sun.@docomo.ne.jp
</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katagiri-eso@air.ocn.ne.jp </a:t>
          </a:r>
          <a:r>
            <a:rPr lang="en-US" cap="none" sz="11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1"/>
  <sheetViews>
    <sheetView showGridLines="0" tabSelected="1" zoomScalePageLayoutView="0" workbookViewId="0" topLeftCell="A1">
      <selection activeCell="F14" sqref="F14:I14"/>
    </sheetView>
  </sheetViews>
  <sheetFormatPr defaultColWidth="9.140625" defaultRowHeight="15"/>
  <cols>
    <col min="1" max="3" width="3.421875" style="0" customWidth="1"/>
    <col min="4" max="9" width="17.8515625" style="0" customWidth="1"/>
    <col min="10" max="10" width="1.28515625" style="0" customWidth="1"/>
    <col min="12" max="12" width="18.421875" style="0" customWidth="1"/>
  </cols>
  <sheetData>
    <row r="1" spans="1:6" ht="24">
      <c r="A1" t="s">
        <v>0</v>
      </c>
      <c r="F1" s="10" t="s">
        <v>1</v>
      </c>
    </row>
    <row r="3" spans="8:9" ht="18.75">
      <c r="H3" s="105" t="s">
        <v>59</v>
      </c>
      <c r="I3" s="105"/>
    </row>
    <row r="4" spans="1:9" ht="18.75">
      <c r="A4" s="112" t="s">
        <v>2</v>
      </c>
      <c r="B4" s="113"/>
      <c r="C4" s="114"/>
      <c r="D4" s="106" t="s">
        <v>3</v>
      </c>
      <c r="E4" s="106"/>
      <c r="F4" s="106" t="s">
        <v>4</v>
      </c>
      <c r="G4" s="106"/>
      <c r="H4" s="107" t="s">
        <v>5</v>
      </c>
      <c r="I4" s="108"/>
    </row>
    <row r="5" spans="1:9" ht="18" customHeight="1">
      <c r="A5" s="13">
        <v>44652</v>
      </c>
      <c r="B5" s="12" t="str">
        <f>IF(WEEKDAY(A5,2)=1,"月",IF(WEEKDAY(A5,2)=2,"火",IF(WEEKDAY(A5,2)=3,"水",IF(WEEKDAY(A5,2)=4,"木",IF(WEEKDAY(A5,2)=5,"金",IF(WEEKDAY(A5,2)=6,"土","日"))))))</f>
        <v>金</v>
      </c>
      <c r="C5" s="23">
        <f>_xlfn.IFERROR(VLOOKUP(A5,'祝日一覧'!A:B,2,FALSE),"")</f>
      </c>
      <c r="D5" s="83" t="s">
        <v>6</v>
      </c>
      <c r="E5" s="84"/>
      <c r="F5" s="89" t="s">
        <v>7</v>
      </c>
      <c r="G5" s="89"/>
      <c r="H5" s="85" t="s">
        <v>8</v>
      </c>
      <c r="I5" s="88"/>
    </row>
    <row r="6" spans="1:9" ht="18.75">
      <c r="A6" s="13">
        <v>44653</v>
      </c>
      <c r="B6" s="12" t="str">
        <f aca="true" t="shared" si="0" ref="B6:B34">IF(WEEKDAY(A6,2)=1,"月",IF(WEEKDAY(A6,2)=2,"火",IF(WEEKDAY(A6,2)=3,"水",IF(WEEKDAY(A6,2)=4,"木",IF(WEEKDAY(A6,2)=5,"金",IF(WEEKDAY(A6,2)=6,"土","日"))))))</f>
        <v>土</v>
      </c>
      <c r="C6" s="23">
        <f>_xlfn.IFERROR(VLOOKUP(A6,'祝日一覧'!A:B,2,FALSE),"")</f>
      </c>
      <c r="D6" s="109" t="s">
        <v>61</v>
      </c>
      <c r="E6" s="110"/>
      <c r="F6" s="110"/>
      <c r="G6" s="110"/>
      <c r="H6" s="110"/>
      <c r="I6" s="111"/>
    </row>
    <row r="7" spans="1:9" ht="18.75">
      <c r="A7" s="13">
        <v>44654</v>
      </c>
      <c r="B7" s="12" t="str">
        <f t="shared" si="0"/>
        <v>日</v>
      </c>
      <c r="C7" s="23">
        <f>_xlfn.IFERROR(VLOOKUP(A7,'祝日一覧'!A:B,2,FALSE),"")</f>
      </c>
      <c r="D7" s="103" t="s">
        <v>63</v>
      </c>
      <c r="E7" s="103"/>
      <c r="F7" s="104" t="s">
        <v>62</v>
      </c>
      <c r="G7" s="104"/>
      <c r="H7" s="104"/>
      <c r="I7" s="104"/>
    </row>
    <row r="8" spans="1:9" ht="18.75">
      <c r="A8" s="13">
        <v>44655</v>
      </c>
      <c r="B8" s="12" t="str">
        <f t="shared" si="0"/>
        <v>月</v>
      </c>
      <c r="C8" s="23">
        <f>_xlfn.IFERROR(VLOOKUP(A8,'祝日一覧'!A:B,2,FALSE),"")</f>
      </c>
      <c r="D8" s="88" t="s">
        <v>9</v>
      </c>
      <c r="E8" s="88"/>
      <c r="F8" s="88" t="s">
        <v>10</v>
      </c>
      <c r="G8" s="83"/>
      <c r="H8" s="86" t="s">
        <v>8</v>
      </c>
      <c r="I8" s="87"/>
    </row>
    <row r="9" spans="1:9" ht="18.75">
      <c r="A9" s="13">
        <v>44656</v>
      </c>
      <c r="B9" s="12" t="str">
        <f t="shared" si="0"/>
        <v>火</v>
      </c>
      <c r="C9" s="23">
        <f>_xlfn.IFERROR(VLOOKUP(A9,'祝日一覧'!A:B,2,FALSE),"")</f>
      </c>
      <c r="D9" s="83" t="s">
        <v>6</v>
      </c>
      <c r="E9" s="84"/>
      <c r="F9" s="89" t="s">
        <v>7</v>
      </c>
      <c r="G9" s="89"/>
      <c r="H9" s="85" t="s">
        <v>8</v>
      </c>
      <c r="I9" s="88"/>
    </row>
    <row r="10" spans="1:9" ht="18.75">
      <c r="A10" s="13">
        <v>44657</v>
      </c>
      <c r="B10" s="12" t="str">
        <f t="shared" si="0"/>
        <v>水</v>
      </c>
      <c r="C10" s="23">
        <f>_xlfn.IFERROR(VLOOKUP(A10,'祝日一覧'!A:B,2,FALSE),"")</f>
      </c>
      <c r="D10" s="100" t="s">
        <v>11</v>
      </c>
      <c r="E10" s="100"/>
      <c r="F10" s="100"/>
      <c r="G10" s="100"/>
      <c r="H10" s="100"/>
      <c r="I10" s="100"/>
    </row>
    <row r="11" spans="1:9" ht="18.75">
      <c r="A11" s="13">
        <v>44658</v>
      </c>
      <c r="B11" s="12" t="str">
        <f t="shared" si="0"/>
        <v>木</v>
      </c>
      <c r="C11" s="23">
        <f>_xlfn.IFERROR(VLOOKUP(A11,'祝日一覧'!A:B,2,FALSE),"")</f>
      </c>
      <c r="D11" s="83" t="s">
        <v>6</v>
      </c>
      <c r="E11" s="84"/>
      <c r="F11" s="89" t="s">
        <v>7</v>
      </c>
      <c r="G11" s="89"/>
      <c r="H11" s="85" t="s">
        <v>8</v>
      </c>
      <c r="I11" s="88"/>
    </row>
    <row r="12" spans="1:9" ht="18.75">
      <c r="A12" s="13">
        <v>44659</v>
      </c>
      <c r="B12" s="12" t="str">
        <f t="shared" si="0"/>
        <v>金</v>
      </c>
      <c r="C12" s="23">
        <f>_xlfn.IFERROR(VLOOKUP(A12,'祝日一覧'!A:B,2,FALSE),"")</f>
      </c>
      <c r="D12" s="115" t="s">
        <v>66</v>
      </c>
      <c r="E12" s="116"/>
      <c r="F12" s="116"/>
      <c r="G12" s="116"/>
      <c r="H12" s="116"/>
      <c r="I12" s="117"/>
    </row>
    <row r="13" spans="1:9" ht="18.75">
      <c r="A13" s="13">
        <v>44660</v>
      </c>
      <c r="B13" s="12" t="str">
        <f t="shared" si="0"/>
        <v>土</v>
      </c>
      <c r="C13" s="23">
        <f>_xlfn.IFERROR(VLOOKUP(A13,'祝日一覧'!A:B,2,FALSE),"")</f>
      </c>
      <c r="D13" s="83" t="s">
        <v>12</v>
      </c>
      <c r="E13" s="85"/>
      <c r="F13" s="118" t="s">
        <v>64</v>
      </c>
      <c r="G13" s="119"/>
      <c r="H13" s="119"/>
      <c r="I13" s="120"/>
    </row>
    <row r="14" spans="1:9" ht="18.75">
      <c r="A14" s="13">
        <v>44661</v>
      </c>
      <c r="B14" s="12" t="str">
        <f t="shared" si="0"/>
        <v>日</v>
      </c>
      <c r="C14" s="23">
        <f>_xlfn.IFERROR(VLOOKUP(A14,'祝日一覧'!A:B,2,FALSE),"")</f>
      </c>
      <c r="D14" s="103" t="s">
        <v>13</v>
      </c>
      <c r="E14" s="103"/>
      <c r="F14" s="104" t="s">
        <v>65</v>
      </c>
      <c r="G14" s="104"/>
      <c r="H14" s="104"/>
      <c r="I14" s="104"/>
    </row>
    <row r="15" spans="1:9" ht="18" customHeight="1">
      <c r="A15" s="13">
        <v>44662</v>
      </c>
      <c r="B15" s="12" t="str">
        <f t="shared" si="0"/>
        <v>月</v>
      </c>
      <c r="C15" s="23">
        <f>_xlfn.IFERROR(VLOOKUP(A15,'祝日一覧'!A:B,2,FALSE),"")</f>
      </c>
      <c r="D15" s="88" t="s">
        <v>9</v>
      </c>
      <c r="E15" s="88"/>
      <c r="F15" s="88" t="s">
        <v>10</v>
      </c>
      <c r="G15" s="83"/>
      <c r="H15" s="86" t="s">
        <v>8</v>
      </c>
      <c r="I15" s="87"/>
    </row>
    <row r="16" spans="1:9" ht="18.75">
      <c r="A16" s="13">
        <v>44663</v>
      </c>
      <c r="B16" s="12" t="str">
        <f t="shared" si="0"/>
        <v>火</v>
      </c>
      <c r="C16" s="23">
        <f>_xlfn.IFERROR(VLOOKUP(A16,'祝日一覧'!A:B,2,FALSE),"")</f>
      </c>
      <c r="D16" s="88" t="s">
        <v>6</v>
      </c>
      <c r="E16" s="83"/>
      <c r="F16" s="86" t="s">
        <v>7</v>
      </c>
      <c r="G16" s="102"/>
      <c r="H16" s="85" t="s">
        <v>8</v>
      </c>
      <c r="I16" s="88"/>
    </row>
    <row r="17" spans="1:9" ht="18.75">
      <c r="A17" s="13">
        <v>44664</v>
      </c>
      <c r="B17" s="12" t="str">
        <f t="shared" si="0"/>
        <v>水</v>
      </c>
      <c r="C17" s="23">
        <f>_xlfn.IFERROR(VLOOKUP(A17,'祝日一覧'!A:B,2,FALSE),"")</f>
      </c>
      <c r="D17" s="100" t="s">
        <v>11</v>
      </c>
      <c r="E17" s="100"/>
      <c r="F17" s="100"/>
      <c r="G17" s="100"/>
      <c r="H17" s="100"/>
      <c r="I17" s="100"/>
    </row>
    <row r="18" spans="1:9" ht="18.75">
      <c r="A18" s="13">
        <v>44665</v>
      </c>
      <c r="B18" s="12" t="str">
        <f t="shared" si="0"/>
        <v>木</v>
      </c>
      <c r="C18" s="23">
        <f>_xlfn.IFERROR(VLOOKUP(A18,'祝日一覧'!A:B,2,FALSE),"")</f>
      </c>
      <c r="D18" s="88" t="s">
        <v>9</v>
      </c>
      <c r="E18" s="88"/>
      <c r="F18" s="83" t="s">
        <v>14</v>
      </c>
      <c r="G18" s="84"/>
      <c r="H18" s="84" t="s">
        <v>15</v>
      </c>
      <c r="I18" s="85"/>
    </row>
    <row r="19" spans="1:9" ht="18.75">
      <c r="A19" s="13">
        <v>44666</v>
      </c>
      <c r="B19" s="12" t="str">
        <f t="shared" si="0"/>
        <v>金</v>
      </c>
      <c r="C19" s="23">
        <f>_xlfn.IFERROR(VLOOKUP(A19,'祝日一覧'!A:B,2,FALSE),"")</f>
      </c>
      <c r="D19" s="115" t="s">
        <v>66</v>
      </c>
      <c r="E19" s="116"/>
      <c r="F19" s="116"/>
      <c r="G19" s="116"/>
      <c r="H19" s="116"/>
      <c r="I19" s="117"/>
    </row>
    <row r="20" spans="1:9" ht="18.75">
      <c r="A20" s="13">
        <v>44667</v>
      </c>
      <c r="B20" s="12" t="str">
        <f t="shared" si="0"/>
        <v>土</v>
      </c>
      <c r="C20" s="23">
        <f>_xlfn.IFERROR(VLOOKUP(A20,'祝日一覧'!A:B,2,FALSE),"")</f>
      </c>
      <c r="D20" s="83" t="s">
        <v>127</v>
      </c>
      <c r="E20" s="84"/>
      <c r="F20" s="84"/>
      <c r="G20" s="85"/>
      <c r="H20" s="85" t="s">
        <v>126</v>
      </c>
      <c r="I20" s="88"/>
    </row>
    <row r="21" spans="1:9" ht="18.75">
      <c r="A21" s="13">
        <v>44668</v>
      </c>
      <c r="B21" s="12" t="str">
        <f t="shared" si="0"/>
        <v>日</v>
      </c>
      <c r="C21" s="23">
        <f>_xlfn.IFERROR(VLOOKUP(A21,'祝日一覧'!A:B,2,FALSE),"")</f>
      </c>
      <c r="D21" s="83" t="s">
        <v>6</v>
      </c>
      <c r="E21" s="84"/>
      <c r="F21" s="84" t="s">
        <v>16</v>
      </c>
      <c r="G21" s="84"/>
      <c r="H21" s="84" t="s">
        <v>17</v>
      </c>
      <c r="I21" s="85"/>
    </row>
    <row r="22" spans="1:9" ht="18" customHeight="1">
      <c r="A22" s="13">
        <v>44669</v>
      </c>
      <c r="B22" s="12" t="str">
        <f t="shared" si="0"/>
        <v>月</v>
      </c>
      <c r="C22" s="23">
        <f>_xlfn.IFERROR(VLOOKUP(A22,'祝日一覧'!A:B,2,FALSE),"")</f>
      </c>
      <c r="D22" s="88" t="s">
        <v>9</v>
      </c>
      <c r="E22" s="88"/>
      <c r="F22" s="88" t="s">
        <v>10</v>
      </c>
      <c r="G22" s="83"/>
      <c r="H22" s="86" t="s">
        <v>8</v>
      </c>
      <c r="I22" s="87"/>
    </row>
    <row r="23" spans="1:9" ht="18.75">
      <c r="A23" s="13">
        <v>44670</v>
      </c>
      <c r="B23" s="12" t="str">
        <f t="shared" si="0"/>
        <v>火</v>
      </c>
      <c r="C23" s="23">
        <f>_xlfn.IFERROR(VLOOKUP(A23,'祝日一覧'!A:B,2,FALSE),"")</f>
      </c>
      <c r="D23" s="83" t="s">
        <v>6</v>
      </c>
      <c r="E23" s="84"/>
      <c r="F23" s="89" t="s">
        <v>60</v>
      </c>
      <c r="G23" s="89"/>
      <c r="H23" s="85" t="s">
        <v>8</v>
      </c>
      <c r="I23" s="88"/>
    </row>
    <row r="24" spans="1:9" ht="18.75">
      <c r="A24" s="13">
        <v>44671</v>
      </c>
      <c r="B24" s="12" t="str">
        <f t="shared" si="0"/>
        <v>水</v>
      </c>
      <c r="C24" s="23">
        <f>_xlfn.IFERROR(VLOOKUP(A24,'祝日一覧'!A:B,2,FALSE),"")</f>
      </c>
      <c r="D24" s="100" t="s">
        <v>11</v>
      </c>
      <c r="E24" s="100"/>
      <c r="F24" s="100"/>
      <c r="G24" s="100"/>
      <c r="H24" s="100"/>
      <c r="I24" s="100"/>
    </row>
    <row r="25" spans="1:9" ht="18.75">
      <c r="A25" s="13">
        <v>44672</v>
      </c>
      <c r="B25" s="12" t="str">
        <f t="shared" si="0"/>
        <v>木</v>
      </c>
      <c r="C25" s="23">
        <f>_xlfn.IFERROR(VLOOKUP(A25,'祝日一覧'!A:B,2,FALSE),"")</f>
      </c>
      <c r="D25" s="88" t="s">
        <v>9</v>
      </c>
      <c r="E25" s="88"/>
      <c r="F25" s="83" t="s">
        <v>14</v>
      </c>
      <c r="G25" s="84"/>
      <c r="H25" s="84" t="s">
        <v>15</v>
      </c>
      <c r="I25" s="85"/>
    </row>
    <row r="26" spans="1:9" ht="18.75">
      <c r="A26" s="13">
        <v>44673</v>
      </c>
      <c r="B26" s="12" t="str">
        <f t="shared" si="0"/>
        <v>金</v>
      </c>
      <c r="C26" s="23">
        <f>_xlfn.IFERROR(VLOOKUP(A26,'祝日一覧'!A:B,2,FALSE),"")</f>
      </c>
      <c r="D26" s="115" t="s">
        <v>66</v>
      </c>
      <c r="E26" s="116"/>
      <c r="F26" s="116"/>
      <c r="G26" s="116"/>
      <c r="H26" s="116"/>
      <c r="I26" s="117"/>
    </row>
    <row r="27" spans="1:9" ht="18.75">
      <c r="A27" s="13">
        <v>44674</v>
      </c>
      <c r="B27" s="12" t="str">
        <f t="shared" si="0"/>
        <v>土</v>
      </c>
      <c r="C27" s="23">
        <f>_xlfn.IFERROR(VLOOKUP(A27,'祝日一覧'!A:B,2,FALSE),"")</f>
      </c>
      <c r="D27" s="83" t="s">
        <v>6</v>
      </c>
      <c r="E27" s="84"/>
      <c r="F27" s="84" t="s">
        <v>16</v>
      </c>
      <c r="G27" s="84"/>
      <c r="H27" s="84" t="s">
        <v>17</v>
      </c>
      <c r="I27" s="85"/>
    </row>
    <row r="28" spans="1:9" ht="18" customHeight="1">
      <c r="A28" s="13">
        <v>44675</v>
      </c>
      <c r="B28" s="12" t="str">
        <f t="shared" si="0"/>
        <v>日</v>
      </c>
      <c r="C28" s="23">
        <f>_xlfn.IFERROR(VLOOKUP(A28,'祝日一覧'!A:B,2,FALSE),"")</f>
      </c>
      <c r="D28" s="101"/>
      <c r="E28" s="101"/>
      <c r="F28" s="101"/>
      <c r="G28" s="101"/>
      <c r="H28" s="101"/>
      <c r="I28" s="101"/>
    </row>
    <row r="29" spans="1:9" ht="18.75">
      <c r="A29" s="13">
        <v>44676</v>
      </c>
      <c r="B29" s="12" t="str">
        <f t="shared" si="0"/>
        <v>月</v>
      </c>
      <c r="C29" s="23">
        <f>_xlfn.IFERROR(VLOOKUP(A29,'祝日一覧'!A:B,2,FALSE),"")</f>
      </c>
      <c r="D29" s="88" t="s">
        <v>9</v>
      </c>
      <c r="E29" s="88"/>
      <c r="F29" s="88" t="s">
        <v>10</v>
      </c>
      <c r="G29" s="83"/>
      <c r="H29" s="86" t="s">
        <v>8</v>
      </c>
      <c r="I29" s="87"/>
    </row>
    <row r="30" spans="1:9" ht="18.75">
      <c r="A30" s="13">
        <v>44677</v>
      </c>
      <c r="B30" s="12" t="str">
        <f t="shared" si="0"/>
        <v>火</v>
      </c>
      <c r="C30" s="23">
        <f>_xlfn.IFERROR(VLOOKUP(A30,'祝日一覧'!A:B,2,FALSE),"")</f>
      </c>
      <c r="D30" s="88" t="s">
        <v>18</v>
      </c>
      <c r="E30" s="88"/>
      <c r="F30" s="88"/>
      <c r="G30" s="88"/>
      <c r="H30" s="88"/>
      <c r="I30" s="88"/>
    </row>
    <row r="31" spans="1:9" ht="18.75">
      <c r="A31" s="13">
        <v>44678</v>
      </c>
      <c r="B31" s="12" t="str">
        <f t="shared" si="0"/>
        <v>水</v>
      </c>
      <c r="C31" s="23">
        <f>_xlfn.IFERROR(VLOOKUP(A31,'祝日一覧'!A:B,2,FALSE),"")</f>
      </c>
      <c r="D31" s="100" t="s">
        <v>11</v>
      </c>
      <c r="E31" s="100"/>
      <c r="F31" s="100"/>
      <c r="G31" s="100"/>
      <c r="H31" s="100"/>
      <c r="I31" s="100"/>
    </row>
    <row r="32" spans="1:9" ht="18.75">
      <c r="A32" s="13">
        <v>44679</v>
      </c>
      <c r="B32" s="12" t="str">
        <f t="shared" si="0"/>
        <v>木</v>
      </c>
      <c r="C32" s="23">
        <f>_xlfn.IFERROR(VLOOKUP(A32,'祝日一覧'!A:B,2,FALSE),"")</f>
      </c>
      <c r="D32" s="88" t="s">
        <v>9</v>
      </c>
      <c r="E32" s="88"/>
      <c r="F32" s="83" t="s">
        <v>14</v>
      </c>
      <c r="G32" s="84"/>
      <c r="H32" s="84" t="s">
        <v>15</v>
      </c>
      <c r="I32" s="85"/>
    </row>
    <row r="33" spans="1:9" ht="18.75">
      <c r="A33" s="13">
        <v>44680</v>
      </c>
      <c r="B33" s="12" t="str">
        <f t="shared" si="0"/>
        <v>金</v>
      </c>
      <c r="C33" s="23" t="str">
        <f>_xlfn.IFERROR(VLOOKUP(A33,'祝日一覧'!A:B,2,FALSE),"")</f>
        <v>昭</v>
      </c>
      <c r="D33" s="115" t="s">
        <v>66</v>
      </c>
      <c r="E33" s="116"/>
      <c r="F33" s="116"/>
      <c r="G33" s="116"/>
      <c r="H33" s="116"/>
      <c r="I33" s="117"/>
    </row>
    <row r="34" spans="1:9" ht="18.75">
      <c r="A34" s="13">
        <v>44681</v>
      </c>
      <c r="B34" s="12" t="str">
        <f t="shared" si="0"/>
        <v>土</v>
      </c>
      <c r="C34" s="23">
        <f>_xlfn.IFERROR(VLOOKUP(A34,'祝日一覧'!A:B,2,FALSE),"")</f>
      </c>
      <c r="D34" s="101"/>
      <c r="E34" s="101"/>
      <c r="F34" s="101"/>
      <c r="G34" s="101"/>
      <c r="H34" s="101"/>
      <c r="I34" s="101"/>
    </row>
    <row r="35" spans="1:9" ht="18.75">
      <c r="A35" s="11"/>
      <c r="B35" s="12"/>
      <c r="C35" s="12">
        <f>_xlfn.IFERROR(VLOOKUP(A35,'祝日一覧'!A:B,2,FALSE),"")</f>
      </c>
      <c r="D35" s="88"/>
      <c r="E35" s="88"/>
      <c r="F35" s="88"/>
      <c r="G35" s="88"/>
      <c r="H35" s="88"/>
      <c r="I35" s="88"/>
    </row>
    <row r="36" spans="1:9" ht="18.75">
      <c r="A36" s="7"/>
      <c r="B36" s="8"/>
      <c r="C36" s="8"/>
      <c r="D36" s="9"/>
      <c r="E36" s="9"/>
      <c r="F36" s="9"/>
      <c r="G36" s="9"/>
      <c r="H36" s="9"/>
      <c r="I36" s="9"/>
    </row>
    <row r="37" spans="1:9" ht="18.75">
      <c r="A37" t="s">
        <v>19</v>
      </c>
      <c r="H37" s="98" t="s">
        <v>20</v>
      </c>
      <c r="I37" s="99"/>
    </row>
    <row r="38" spans="1:9" ht="18.75">
      <c r="A38" t="s">
        <v>21</v>
      </c>
      <c r="D38" t="s">
        <v>22</v>
      </c>
      <c r="H38" s="90" t="s">
        <v>23</v>
      </c>
      <c r="I38" s="91"/>
    </row>
    <row r="39" spans="1:9" ht="18.75">
      <c r="A39" t="s">
        <v>24</v>
      </c>
      <c r="D39" t="s">
        <v>25</v>
      </c>
      <c r="H39" s="92" t="s">
        <v>26</v>
      </c>
      <c r="I39" s="93"/>
    </row>
    <row r="40" spans="1:9" ht="18.75">
      <c r="A40" t="s">
        <v>27</v>
      </c>
      <c r="D40" t="s">
        <v>28</v>
      </c>
      <c r="H40" s="94" t="s">
        <v>29</v>
      </c>
      <c r="I40" s="95"/>
    </row>
    <row r="41" spans="1:9" ht="18.75">
      <c r="A41" t="s">
        <v>30</v>
      </c>
      <c r="D41" t="s">
        <v>31</v>
      </c>
      <c r="H41" s="96" t="s">
        <v>32</v>
      </c>
      <c r="I41" s="97"/>
    </row>
    <row r="43" spans="1:9" ht="18.75">
      <c r="A43" s="6" t="s">
        <v>33</v>
      </c>
      <c r="B43" s="4"/>
      <c r="C43" s="4"/>
      <c r="D43" s="4"/>
      <c r="E43" s="4"/>
      <c r="F43" s="4"/>
      <c r="G43" s="4"/>
      <c r="H43" s="4"/>
      <c r="I43" s="4"/>
    </row>
    <row r="44" spans="1:9" ht="18.75">
      <c r="A44" s="14" t="s">
        <v>34</v>
      </c>
      <c r="B44" s="15"/>
      <c r="C44" s="15"/>
      <c r="D44" s="15"/>
      <c r="E44" s="15"/>
      <c r="F44" s="15"/>
      <c r="G44" s="15"/>
      <c r="H44" s="15"/>
      <c r="I44" s="16"/>
    </row>
    <row r="45" spans="1:9" ht="18.75">
      <c r="A45" s="1" t="s">
        <v>35</v>
      </c>
      <c r="I45" s="2"/>
    </row>
    <row r="46" spans="1:9" ht="18.75">
      <c r="A46" s="1" t="s">
        <v>36</v>
      </c>
      <c r="I46" s="2"/>
    </row>
    <row r="47" spans="1:9" ht="18.75">
      <c r="A47" s="1" t="s">
        <v>37</v>
      </c>
      <c r="I47" s="2"/>
    </row>
    <row r="48" spans="1:9" ht="18.75">
      <c r="A48" s="1" t="s">
        <v>38</v>
      </c>
      <c r="I48" s="2"/>
    </row>
    <row r="49" spans="1:9" ht="18.75">
      <c r="A49" s="1" t="s">
        <v>39</v>
      </c>
      <c r="I49" s="2"/>
    </row>
    <row r="50" spans="1:9" ht="18.75">
      <c r="A50" s="1" t="s">
        <v>40</v>
      </c>
      <c r="I50" s="2"/>
    </row>
    <row r="51" spans="1:9" ht="18.75">
      <c r="A51" s="3" t="s">
        <v>41</v>
      </c>
      <c r="B51" s="4"/>
      <c r="C51" s="4"/>
      <c r="D51" s="4"/>
      <c r="E51" s="4"/>
      <c r="F51" s="4"/>
      <c r="G51" s="4"/>
      <c r="H51" s="4"/>
      <c r="I51" s="5"/>
    </row>
  </sheetData>
  <sheetProtection/>
  <mergeCells count="79">
    <mergeCell ref="D33:I33"/>
    <mergeCell ref="F15:G15"/>
    <mergeCell ref="D13:E13"/>
    <mergeCell ref="F13:I13"/>
    <mergeCell ref="D12:I12"/>
    <mergeCell ref="D19:I19"/>
    <mergeCell ref="D26:I26"/>
    <mergeCell ref="D25:E25"/>
    <mergeCell ref="D28:E28"/>
    <mergeCell ref="F22:G22"/>
    <mergeCell ref="A4:C4"/>
    <mergeCell ref="D23:E23"/>
    <mergeCell ref="F23:G23"/>
    <mergeCell ref="H23:I23"/>
    <mergeCell ref="D22:E22"/>
    <mergeCell ref="D9:E9"/>
    <mergeCell ref="F9:G9"/>
    <mergeCell ref="H9:I9"/>
    <mergeCell ref="D11:E11"/>
    <mergeCell ref="H5:I5"/>
    <mergeCell ref="F5:G5"/>
    <mergeCell ref="D5:E5"/>
    <mergeCell ref="F8:G8"/>
    <mergeCell ref="H8:I8"/>
    <mergeCell ref="D8:E8"/>
    <mergeCell ref="D6:I6"/>
    <mergeCell ref="F7:I7"/>
    <mergeCell ref="H34:I34"/>
    <mergeCell ref="F34:G34"/>
    <mergeCell ref="D29:E29"/>
    <mergeCell ref="D32:E32"/>
    <mergeCell ref="H15:I15"/>
    <mergeCell ref="D7:E7"/>
    <mergeCell ref="D10:I10"/>
    <mergeCell ref="D18:E18"/>
    <mergeCell ref="D17:I17"/>
    <mergeCell ref="F11:G11"/>
    <mergeCell ref="H3:I3"/>
    <mergeCell ref="D4:E4"/>
    <mergeCell ref="F4:G4"/>
    <mergeCell ref="H4:I4"/>
    <mergeCell ref="D35:E35"/>
    <mergeCell ref="F35:G35"/>
    <mergeCell ref="H35:I35"/>
    <mergeCell ref="D31:I31"/>
    <mergeCell ref="D30:I30"/>
    <mergeCell ref="D34:E34"/>
    <mergeCell ref="H11:I11"/>
    <mergeCell ref="D16:E16"/>
    <mergeCell ref="F16:G16"/>
    <mergeCell ref="H16:I16"/>
    <mergeCell ref="D15:E15"/>
    <mergeCell ref="D14:E14"/>
    <mergeCell ref="F14:I14"/>
    <mergeCell ref="H38:I38"/>
    <mergeCell ref="H39:I39"/>
    <mergeCell ref="H40:I40"/>
    <mergeCell ref="H41:I41"/>
    <mergeCell ref="H37:I37"/>
    <mergeCell ref="D24:I24"/>
    <mergeCell ref="F28:G28"/>
    <mergeCell ref="H28:I28"/>
    <mergeCell ref="H18:I18"/>
    <mergeCell ref="F18:G18"/>
    <mergeCell ref="F25:G25"/>
    <mergeCell ref="H25:I25"/>
    <mergeCell ref="H20:I20"/>
    <mergeCell ref="F27:G27"/>
    <mergeCell ref="H27:I27"/>
    <mergeCell ref="D20:G20"/>
    <mergeCell ref="F32:G32"/>
    <mergeCell ref="H32:I32"/>
    <mergeCell ref="F21:G21"/>
    <mergeCell ref="H21:I21"/>
    <mergeCell ref="D21:E21"/>
    <mergeCell ref="D27:E27"/>
    <mergeCell ref="H22:I22"/>
    <mergeCell ref="F29:G29"/>
    <mergeCell ref="H29:I29"/>
  </mergeCells>
  <conditionalFormatting sqref="A5:C35">
    <cfRule type="expression" priority="4" dxfId="3" stopIfTrue="1">
      <formula>$B5="日"</formula>
    </cfRule>
  </conditionalFormatting>
  <conditionalFormatting sqref="A5:C35">
    <cfRule type="expression" priority="2" dxfId="4" stopIfTrue="1">
      <formula>$B5="土"</formula>
    </cfRule>
  </conditionalFormatting>
  <conditionalFormatting sqref="A5:C35">
    <cfRule type="expression" priority="1" dxfId="3" stopIfTrue="1">
      <formula>$C5&lt;&gt;""</formula>
    </cfRule>
  </conditionalFormatting>
  <printOptions/>
  <pageMargins left="0.25" right="0.25" top="0.75" bottom="0.75" header="0.3" footer="0.3"/>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K47"/>
  <sheetViews>
    <sheetView zoomScalePageLayoutView="0" workbookViewId="0" topLeftCell="A7">
      <selection activeCell="G22" sqref="G22"/>
    </sheetView>
  </sheetViews>
  <sheetFormatPr defaultColWidth="9.140625" defaultRowHeight="15"/>
  <cols>
    <col min="1" max="1" width="6.28125" style="28" customWidth="1"/>
    <col min="2" max="2" width="6.28125" style="62" customWidth="1"/>
    <col min="3" max="4" width="14.7109375" style="28" customWidth="1"/>
    <col min="5" max="6" width="14.57421875" style="28" customWidth="1"/>
    <col min="7" max="7" width="28.7109375" style="28" customWidth="1"/>
    <col min="8" max="8" width="8.7109375" style="27" customWidth="1"/>
    <col min="9" max="10" width="9.00390625" style="28" customWidth="1"/>
    <col min="11" max="11" width="9.28125" style="28" bestFit="1" customWidth="1"/>
    <col min="12" max="16384" width="9.00390625" style="28" customWidth="1"/>
  </cols>
  <sheetData>
    <row r="1" spans="1:7" ht="17.25">
      <c r="A1" s="24" t="s">
        <v>67</v>
      </c>
      <c r="B1" s="25"/>
      <c r="C1" s="25"/>
      <c r="D1" s="25"/>
      <c r="E1" s="25"/>
      <c r="F1" s="25"/>
      <c r="G1" s="26"/>
    </row>
    <row r="2" spans="1:7" ht="18" thickBot="1">
      <c r="A2" s="25"/>
      <c r="B2" s="25"/>
      <c r="C2" s="25"/>
      <c r="D2" s="25"/>
      <c r="E2" s="25"/>
      <c r="F2" s="29" t="s">
        <v>68</v>
      </c>
      <c r="G2" s="30">
        <f ca="1">TODAY()</f>
        <v>44643</v>
      </c>
    </row>
    <row r="3" spans="1:7" ht="18" thickBot="1">
      <c r="A3" s="31" t="s">
        <v>69</v>
      </c>
      <c r="B3" s="32" t="s">
        <v>70</v>
      </c>
      <c r="C3" s="154" t="s">
        <v>71</v>
      </c>
      <c r="D3" s="155"/>
      <c r="E3" s="156" t="s">
        <v>72</v>
      </c>
      <c r="F3" s="155"/>
      <c r="G3" s="33" t="s">
        <v>73</v>
      </c>
    </row>
    <row r="4" spans="1:7" ht="18" thickTop="1">
      <c r="A4" s="34">
        <v>1</v>
      </c>
      <c r="B4" s="35" t="s">
        <v>74</v>
      </c>
      <c r="C4" s="157" t="s">
        <v>75</v>
      </c>
      <c r="D4" s="158"/>
      <c r="E4" s="159" t="s">
        <v>8</v>
      </c>
      <c r="F4" s="160"/>
      <c r="G4" s="36"/>
    </row>
    <row r="5" spans="1:7" ht="17.25">
      <c r="A5" s="37">
        <v>2</v>
      </c>
      <c r="B5" s="35" t="s">
        <v>76</v>
      </c>
      <c r="C5" s="121"/>
      <c r="D5" s="122"/>
      <c r="E5" s="123"/>
      <c r="F5" s="124"/>
      <c r="G5" s="38"/>
    </row>
    <row r="6" spans="1:7" ht="17.25">
      <c r="A6" s="37">
        <v>3</v>
      </c>
      <c r="B6" s="35" t="s">
        <v>77</v>
      </c>
      <c r="C6" s="123" t="s">
        <v>78</v>
      </c>
      <c r="D6" s="122"/>
      <c r="E6" s="123" t="s">
        <v>79</v>
      </c>
      <c r="F6" s="124"/>
      <c r="G6" s="39"/>
    </row>
    <row r="7" spans="1:7" ht="17.25">
      <c r="A7" s="37">
        <v>4</v>
      </c>
      <c r="B7" s="35" t="s">
        <v>80</v>
      </c>
      <c r="C7" s="121" t="s">
        <v>81</v>
      </c>
      <c r="D7" s="122"/>
      <c r="E7" s="123" t="s">
        <v>82</v>
      </c>
      <c r="F7" s="124"/>
      <c r="G7" s="40"/>
    </row>
    <row r="8" spans="1:7" ht="17.25">
      <c r="A8" s="37">
        <v>5</v>
      </c>
      <c r="B8" s="35" t="s">
        <v>83</v>
      </c>
      <c r="C8" s="135" t="s">
        <v>84</v>
      </c>
      <c r="D8" s="145"/>
      <c r="E8" s="130" t="s">
        <v>85</v>
      </c>
      <c r="F8" s="131"/>
      <c r="G8" s="41" t="s">
        <v>86</v>
      </c>
    </row>
    <row r="9" spans="1:7" ht="17.25">
      <c r="A9" s="42">
        <v>6</v>
      </c>
      <c r="B9" s="43" t="s">
        <v>87</v>
      </c>
      <c r="C9" s="150"/>
      <c r="D9" s="151"/>
      <c r="E9" s="152"/>
      <c r="F9" s="153"/>
      <c r="G9" s="44"/>
    </row>
    <row r="10" spans="1:7" ht="17.25">
      <c r="A10" s="37">
        <v>7</v>
      </c>
      <c r="B10" s="35" t="s">
        <v>88</v>
      </c>
      <c r="C10" s="121" t="s">
        <v>89</v>
      </c>
      <c r="D10" s="122"/>
      <c r="E10" s="123" t="s">
        <v>8</v>
      </c>
      <c r="F10" s="124"/>
      <c r="G10" s="41"/>
    </row>
    <row r="11" spans="1:7" ht="17.25">
      <c r="A11" s="37">
        <v>8</v>
      </c>
      <c r="B11" s="35" t="s">
        <v>74</v>
      </c>
      <c r="C11" s="121" t="s">
        <v>75</v>
      </c>
      <c r="D11" s="122"/>
      <c r="E11" s="123" t="s">
        <v>8</v>
      </c>
      <c r="F11" s="124"/>
      <c r="G11" s="41"/>
    </row>
    <row r="12" spans="1:7" ht="17.25">
      <c r="A12" s="37">
        <v>9</v>
      </c>
      <c r="B12" s="35" t="s">
        <v>76</v>
      </c>
      <c r="C12" s="121"/>
      <c r="D12" s="122"/>
      <c r="E12" s="123"/>
      <c r="F12" s="124"/>
      <c r="G12" s="41" t="s">
        <v>90</v>
      </c>
    </row>
    <row r="13" spans="1:7" ht="17.25">
      <c r="A13" s="37">
        <v>10</v>
      </c>
      <c r="B13" s="35" t="s">
        <v>77</v>
      </c>
      <c r="C13" s="121" t="s">
        <v>81</v>
      </c>
      <c r="D13" s="122"/>
      <c r="E13" s="123" t="s">
        <v>91</v>
      </c>
      <c r="F13" s="124"/>
      <c r="G13" s="41"/>
    </row>
    <row r="14" spans="1:7" ht="17.25">
      <c r="A14" s="37">
        <v>11</v>
      </c>
      <c r="B14" s="35" t="s">
        <v>80</v>
      </c>
      <c r="C14" s="146"/>
      <c r="D14" s="147"/>
      <c r="E14" s="148"/>
      <c r="F14" s="149"/>
      <c r="G14" s="41" t="s">
        <v>90</v>
      </c>
    </row>
    <row r="15" spans="1:7" ht="17.25">
      <c r="A15" s="37">
        <v>12</v>
      </c>
      <c r="B15" s="35" t="s">
        <v>92</v>
      </c>
      <c r="C15" s="135" t="s">
        <v>84</v>
      </c>
      <c r="D15" s="145"/>
      <c r="E15" s="130" t="s">
        <v>93</v>
      </c>
      <c r="F15" s="131"/>
      <c r="G15" s="45" t="s">
        <v>94</v>
      </c>
    </row>
    <row r="16" spans="1:11" ht="17.25">
      <c r="A16" s="42">
        <v>13</v>
      </c>
      <c r="B16" s="43" t="s">
        <v>87</v>
      </c>
      <c r="C16" s="141" t="s">
        <v>95</v>
      </c>
      <c r="D16" s="142"/>
      <c r="E16" s="143" t="s">
        <v>85</v>
      </c>
      <c r="F16" s="144"/>
      <c r="G16" s="45" t="s">
        <v>96</v>
      </c>
      <c r="H16" s="46"/>
      <c r="K16" s="47"/>
    </row>
    <row r="17" spans="1:7" ht="17.25">
      <c r="A17" s="37">
        <v>14</v>
      </c>
      <c r="B17" s="35" t="s">
        <v>88</v>
      </c>
      <c r="C17" s="121" t="s">
        <v>97</v>
      </c>
      <c r="D17" s="122"/>
      <c r="E17" s="123" t="s">
        <v>8</v>
      </c>
      <c r="F17" s="124"/>
      <c r="G17" s="41" t="s">
        <v>90</v>
      </c>
    </row>
    <row r="18" spans="1:7" ht="17.25">
      <c r="A18" s="37">
        <v>15</v>
      </c>
      <c r="B18" s="35" t="s">
        <v>74</v>
      </c>
      <c r="C18" s="121" t="s">
        <v>75</v>
      </c>
      <c r="D18" s="122"/>
      <c r="E18" s="123" t="s">
        <v>8</v>
      </c>
      <c r="F18" s="124"/>
      <c r="G18" s="41"/>
    </row>
    <row r="19" spans="1:7" ht="17.25">
      <c r="A19" s="37">
        <v>16</v>
      </c>
      <c r="B19" s="35" t="s">
        <v>76</v>
      </c>
      <c r="C19" s="121"/>
      <c r="D19" s="122"/>
      <c r="E19" s="123"/>
      <c r="F19" s="124"/>
      <c r="G19" s="41" t="s">
        <v>90</v>
      </c>
    </row>
    <row r="20" spans="1:8" ht="17.25">
      <c r="A20" s="37">
        <v>17</v>
      </c>
      <c r="B20" s="35" t="s">
        <v>77</v>
      </c>
      <c r="C20" s="121" t="s">
        <v>98</v>
      </c>
      <c r="D20" s="122"/>
      <c r="E20" s="123" t="s">
        <v>99</v>
      </c>
      <c r="F20" s="124"/>
      <c r="G20" s="41" t="s">
        <v>100</v>
      </c>
      <c r="H20" s="48"/>
    </row>
    <row r="21" spans="1:7" ht="17.25">
      <c r="A21" s="37">
        <v>18</v>
      </c>
      <c r="B21" s="35" t="s">
        <v>80</v>
      </c>
      <c r="C21" s="49"/>
      <c r="D21" s="50"/>
      <c r="E21" s="134"/>
      <c r="F21" s="134"/>
      <c r="G21" s="41"/>
    </row>
    <row r="22" spans="1:7" ht="17.25">
      <c r="A22" s="37">
        <v>19</v>
      </c>
      <c r="B22" s="35" t="s">
        <v>92</v>
      </c>
      <c r="C22" s="135" t="s">
        <v>95</v>
      </c>
      <c r="D22" s="136"/>
      <c r="E22" s="130" t="s">
        <v>85</v>
      </c>
      <c r="F22" s="131"/>
      <c r="G22" s="41" t="s">
        <v>101</v>
      </c>
    </row>
    <row r="23" spans="1:7" ht="17.25">
      <c r="A23" s="42">
        <v>20</v>
      </c>
      <c r="B23" s="43" t="s">
        <v>87</v>
      </c>
      <c r="C23" s="137" t="s">
        <v>84</v>
      </c>
      <c r="D23" s="138"/>
      <c r="E23" s="139" t="s">
        <v>102</v>
      </c>
      <c r="F23" s="140"/>
      <c r="G23" s="41" t="s">
        <v>103</v>
      </c>
    </row>
    <row r="24" spans="1:8" ht="17.25">
      <c r="A24" s="42">
        <v>21</v>
      </c>
      <c r="B24" s="43" t="s">
        <v>88</v>
      </c>
      <c r="C24" s="141" t="s">
        <v>95</v>
      </c>
      <c r="D24" s="142"/>
      <c r="E24" s="143" t="s">
        <v>85</v>
      </c>
      <c r="F24" s="144"/>
      <c r="G24" s="45" t="s">
        <v>96</v>
      </c>
      <c r="H24" s="46"/>
    </row>
    <row r="25" spans="1:7" ht="17.25">
      <c r="A25" s="37">
        <v>22</v>
      </c>
      <c r="B25" s="51" t="s">
        <v>74</v>
      </c>
      <c r="C25" s="121" t="s">
        <v>75</v>
      </c>
      <c r="D25" s="122"/>
      <c r="E25" s="123" t="s">
        <v>8</v>
      </c>
      <c r="F25" s="124"/>
      <c r="G25" s="41"/>
    </row>
    <row r="26" spans="1:7" ht="17.25">
      <c r="A26" s="37">
        <v>23</v>
      </c>
      <c r="B26" s="35" t="s">
        <v>76</v>
      </c>
      <c r="C26" s="121"/>
      <c r="D26" s="122"/>
      <c r="E26" s="123"/>
      <c r="F26" s="124"/>
      <c r="G26" s="41"/>
    </row>
    <row r="27" spans="1:8" ht="17.25">
      <c r="A27" s="37">
        <v>24</v>
      </c>
      <c r="B27" s="35" t="s">
        <v>77</v>
      </c>
      <c r="C27" s="121" t="s">
        <v>104</v>
      </c>
      <c r="D27" s="122"/>
      <c r="E27" s="123" t="s">
        <v>105</v>
      </c>
      <c r="F27" s="124"/>
      <c r="G27" s="41" t="s">
        <v>106</v>
      </c>
      <c r="H27" s="52"/>
    </row>
    <row r="28" spans="1:7" ht="17.25">
      <c r="A28" s="37">
        <v>25</v>
      </c>
      <c r="B28" s="35" t="s">
        <v>80</v>
      </c>
      <c r="C28" s="53"/>
      <c r="D28" s="54"/>
      <c r="E28" s="54"/>
      <c r="F28" s="54"/>
      <c r="G28" s="41"/>
    </row>
    <row r="29" spans="1:7" ht="17.25">
      <c r="A29" s="37">
        <v>26</v>
      </c>
      <c r="B29" s="35" t="s">
        <v>92</v>
      </c>
      <c r="C29" s="128" t="s">
        <v>107</v>
      </c>
      <c r="D29" s="129"/>
      <c r="E29" s="130" t="s">
        <v>108</v>
      </c>
      <c r="F29" s="131"/>
      <c r="G29" s="45" t="s">
        <v>96</v>
      </c>
    </row>
    <row r="30" spans="1:7" ht="17.25">
      <c r="A30" s="42">
        <v>27</v>
      </c>
      <c r="B30" s="43" t="s">
        <v>87</v>
      </c>
      <c r="C30" s="128" t="s">
        <v>109</v>
      </c>
      <c r="D30" s="129"/>
      <c r="E30" s="132" t="s">
        <v>110</v>
      </c>
      <c r="F30" s="133"/>
      <c r="G30" s="45" t="s">
        <v>125</v>
      </c>
    </row>
    <row r="31" spans="1:7" ht="17.25">
      <c r="A31" s="37">
        <v>28</v>
      </c>
      <c r="B31" s="51" t="s">
        <v>88</v>
      </c>
      <c r="C31" s="121" t="s">
        <v>10</v>
      </c>
      <c r="D31" s="122"/>
      <c r="E31" s="123" t="s">
        <v>8</v>
      </c>
      <c r="F31" s="124"/>
      <c r="G31" s="41"/>
    </row>
    <row r="32" spans="1:7" ht="17.25">
      <c r="A32" s="37">
        <v>29</v>
      </c>
      <c r="B32" s="35" t="s">
        <v>74</v>
      </c>
      <c r="C32" s="121" t="s">
        <v>75</v>
      </c>
      <c r="D32" s="122"/>
      <c r="E32" s="123" t="s">
        <v>8</v>
      </c>
      <c r="F32" s="124"/>
      <c r="G32" s="41"/>
    </row>
    <row r="33" spans="1:7" ht="17.25">
      <c r="A33" s="55">
        <v>30</v>
      </c>
      <c r="B33" s="35" t="s">
        <v>76</v>
      </c>
      <c r="C33" s="56"/>
      <c r="D33" s="57"/>
      <c r="E33" s="57"/>
      <c r="F33" s="57"/>
      <c r="G33" s="41"/>
    </row>
    <row r="34" spans="1:7" ht="18" thickBot="1">
      <c r="A34" s="58">
        <v>31</v>
      </c>
      <c r="B34" s="59" t="s">
        <v>77</v>
      </c>
      <c r="C34" s="125" t="s">
        <v>111</v>
      </c>
      <c r="D34" s="126"/>
      <c r="E34" s="127" t="s">
        <v>112</v>
      </c>
      <c r="F34" s="126"/>
      <c r="G34" s="60"/>
    </row>
    <row r="35" spans="1:7" ht="18" thickBot="1">
      <c r="A35" s="61"/>
      <c r="B35" s="61"/>
      <c r="C35" s="48"/>
      <c r="D35" s="62"/>
      <c r="E35" s="48"/>
      <c r="F35" s="62"/>
      <c r="G35" s="63"/>
    </row>
    <row r="36" spans="1:7" ht="17.25" customHeight="1">
      <c r="A36" s="64"/>
      <c r="B36" s="65"/>
      <c r="C36" s="64"/>
      <c r="D36" s="64"/>
      <c r="E36" s="62"/>
      <c r="F36" s="66"/>
      <c r="G36" s="67" t="s">
        <v>113</v>
      </c>
    </row>
    <row r="37" spans="1:7" ht="17.25" customHeight="1">
      <c r="A37" s="64"/>
      <c r="B37" s="65"/>
      <c r="C37" s="64"/>
      <c r="D37" s="64"/>
      <c r="E37" s="62"/>
      <c r="F37" s="66"/>
      <c r="G37" s="68" t="s">
        <v>114</v>
      </c>
    </row>
    <row r="38" spans="1:7" ht="17.25" customHeight="1">
      <c r="A38" s="64"/>
      <c r="B38" s="65"/>
      <c r="C38" s="64"/>
      <c r="D38" s="64"/>
      <c r="E38" s="62"/>
      <c r="F38" s="66"/>
      <c r="G38" s="69" t="s">
        <v>115</v>
      </c>
    </row>
    <row r="39" spans="1:7" ht="17.25" customHeight="1">
      <c r="A39" s="64"/>
      <c r="C39" s="64"/>
      <c r="D39" s="64"/>
      <c r="E39" s="62"/>
      <c r="F39" s="66"/>
      <c r="G39" s="70" t="s">
        <v>116</v>
      </c>
    </row>
    <row r="40" spans="1:7" ht="17.25" customHeight="1" thickBot="1">
      <c r="A40" s="64"/>
      <c r="E40" s="62"/>
      <c r="G40" s="71" t="s">
        <v>117</v>
      </c>
    </row>
    <row r="41" spans="1:7" ht="17.25" customHeight="1" thickBot="1">
      <c r="A41" s="72" t="s">
        <v>118</v>
      </c>
      <c r="B41" s="28"/>
      <c r="G41" s="73"/>
    </row>
    <row r="42" spans="1:7" ht="17.25" customHeight="1">
      <c r="A42" s="74" t="s">
        <v>119</v>
      </c>
      <c r="B42" s="75"/>
      <c r="C42" s="75"/>
      <c r="D42" s="75"/>
      <c r="E42" s="75"/>
      <c r="F42" s="75"/>
      <c r="G42" s="76"/>
    </row>
    <row r="43" spans="1:7" ht="17.25" customHeight="1">
      <c r="A43" s="77" t="s">
        <v>120</v>
      </c>
      <c r="B43" s="28"/>
      <c r="G43" s="78"/>
    </row>
    <row r="44" spans="1:7" ht="17.25" customHeight="1">
      <c r="A44" s="77" t="s">
        <v>121</v>
      </c>
      <c r="B44" s="28"/>
      <c r="G44" s="78"/>
    </row>
    <row r="45" spans="1:7" ht="19.5">
      <c r="A45" s="77" t="s">
        <v>122</v>
      </c>
      <c r="B45" s="28"/>
      <c r="G45" s="78"/>
    </row>
    <row r="46" spans="1:7" ht="18.75">
      <c r="A46" s="79" t="s">
        <v>123</v>
      </c>
      <c r="B46" s="28"/>
      <c r="G46" s="78"/>
    </row>
    <row r="47" spans="1:7" ht="20.25" thickBot="1">
      <c r="A47" s="80" t="s">
        <v>124</v>
      </c>
      <c r="B47" s="81"/>
      <c r="C47" s="81"/>
      <c r="D47" s="81"/>
      <c r="E47" s="81"/>
      <c r="F47" s="81"/>
      <c r="G47" s="82"/>
    </row>
  </sheetData>
  <sheetProtection/>
  <mergeCells count="59">
    <mergeCell ref="C3:D3"/>
    <mergeCell ref="E3:F3"/>
    <mergeCell ref="C4:D4"/>
    <mergeCell ref="E4:F4"/>
    <mergeCell ref="C5:D5"/>
    <mergeCell ref="E5:F5"/>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E21:F21"/>
    <mergeCell ref="C22:D22"/>
    <mergeCell ref="E22:F22"/>
    <mergeCell ref="C23:D23"/>
    <mergeCell ref="E23:F23"/>
    <mergeCell ref="C24:D24"/>
    <mergeCell ref="E24:F24"/>
    <mergeCell ref="C25:D25"/>
    <mergeCell ref="E25:F25"/>
    <mergeCell ref="C26:D26"/>
    <mergeCell ref="E26:F26"/>
    <mergeCell ref="C27:D27"/>
    <mergeCell ref="E27:F27"/>
    <mergeCell ref="C32:D32"/>
    <mergeCell ref="E32:F32"/>
    <mergeCell ref="C34:D34"/>
    <mergeCell ref="E34:F34"/>
    <mergeCell ref="C29:D29"/>
    <mergeCell ref="E29:F29"/>
    <mergeCell ref="C30:D30"/>
    <mergeCell ref="E30:F30"/>
    <mergeCell ref="C31:D31"/>
    <mergeCell ref="E31:F31"/>
  </mergeCells>
  <printOptions/>
  <pageMargins left="0.25" right="0.25"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B17"/>
  <sheetViews>
    <sheetView zoomScalePageLayoutView="0" workbookViewId="0" topLeftCell="A1">
      <selection activeCell="D15" sqref="D15"/>
    </sheetView>
  </sheetViews>
  <sheetFormatPr defaultColWidth="9.140625" defaultRowHeight="15"/>
  <cols>
    <col min="1" max="1" width="19.8515625" style="17" customWidth="1"/>
    <col min="2" max="2" width="23.00390625" style="0" customWidth="1"/>
  </cols>
  <sheetData>
    <row r="1" spans="1:2" ht="18.75">
      <c r="A1" s="21" t="s">
        <v>2</v>
      </c>
      <c r="B1" s="22" t="s">
        <v>42</v>
      </c>
    </row>
    <row r="2" spans="1:2" ht="18.75">
      <c r="A2" s="19">
        <v>44562</v>
      </c>
      <c r="B2" s="20" t="s">
        <v>43</v>
      </c>
    </row>
    <row r="3" spans="1:2" ht="18.75">
      <c r="A3" s="19">
        <v>44571</v>
      </c>
      <c r="B3" s="20" t="s">
        <v>44</v>
      </c>
    </row>
    <row r="4" spans="1:2" ht="18.75">
      <c r="A4" s="19">
        <v>44603</v>
      </c>
      <c r="B4" s="18" t="s">
        <v>45</v>
      </c>
    </row>
    <row r="5" spans="1:2" ht="18.75">
      <c r="A5" s="19">
        <v>44615</v>
      </c>
      <c r="B5" s="18" t="s">
        <v>46</v>
      </c>
    </row>
    <row r="6" spans="1:2" ht="18.75">
      <c r="A6" s="19">
        <v>44641</v>
      </c>
      <c r="B6" s="18" t="s">
        <v>47</v>
      </c>
    </row>
    <row r="7" spans="1:2" ht="18.75">
      <c r="A7" s="19">
        <v>44680</v>
      </c>
      <c r="B7" s="18" t="s">
        <v>48</v>
      </c>
    </row>
    <row r="8" spans="1:2" ht="18.75">
      <c r="A8" s="19">
        <v>44684</v>
      </c>
      <c r="B8" s="20" t="s">
        <v>49</v>
      </c>
    </row>
    <row r="9" spans="1:2" ht="18.75">
      <c r="A9" s="19">
        <v>44685</v>
      </c>
      <c r="B9" s="20" t="s">
        <v>50</v>
      </c>
    </row>
    <row r="10" spans="1:2" ht="18.75">
      <c r="A10" s="19">
        <v>44686</v>
      </c>
      <c r="B10" s="20" t="s">
        <v>51</v>
      </c>
    </row>
    <row r="11" spans="1:2" ht="18.75">
      <c r="A11" s="19">
        <v>44760</v>
      </c>
      <c r="B11" s="18" t="s">
        <v>52</v>
      </c>
    </row>
    <row r="12" spans="1:2" ht="18.75">
      <c r="A12" s="19">
        <v>44784</v>
      </c>
      <c r="B12" s="20" t="s">
        <v>53</v>
      </c>
    </row>
    <row r="13" spans="1:2" ht="18.75">
      <c r="A13" s="19">
        <v>44823</v>
      </c>
      <c r="B13" s="20" t="s">
        <v>54</v>
      </c>
    </row>
    <row r="14" spans="1:2" ht="18.75">
      <c r="A14" s="19">
        <v>44827</v>
      </c>
      <c r="B14" s="20" t="s">
        <v>55</v>
      </c>
    </row>
    <row r="15" spans="1:2" ht="18.75">
      <c r="A15" s="19">
        <v>44844</v>
      </c>
      <c r="B15" s="20" t="s">
        <v>56</v>
      </c>
    </row>
    <row r="16" spans="1:2" ht="18.75">
      <c r="A16" s="19">
        <v>44868</v>
      </c>
      <c r="B16" s="18" t="s">
        <v>57</v>
      </c>
    </row>
    <row r="17" spans="1:2" ht="18.75">
      <c r="A17" s="19">
        <v>44888</v>
      </c>
      <c r="B17" s="18"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丈晴</dc:creator>
  <cp:keywords/>
  <dc:description/>
  <cp:lastModifiedBy>YAMAYO</cp:lastModifiedBy>
  <dcterms:created xsi:type="dcterms:W3CDTF">2022-03-08T10:08:14Z</dcterms:created>
  <dcterms:modified xsi:type="dcterms:W3CDTF">2022-03-22T23:30:32Z</dcterms:modified>
  <cp:category/>
  <cp:version/>
  <cp:contentType/>
  <cp:contentStatus/>
</cp:coreProperties>
</file>